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Приложение 4 доходы" sheetId="1" r:id="rId1"/>
  </sheets>
  <definedNames>
    <definedName name="_xlnm._FilterDatabase" localSheetId="0" hidden="1">'Приложение 4 доходы'!$A$6:$C$76</definedName>
    <definedName name="_xlnm.Print_Titles" localSheetId="0">'Приложение 4 доходы'!$5:$5</definedName>
    <definedName name="_xlnm.Print_Area" localSheetId="0">'Приложение 4 доходы'!$A$1:$C$76</definedName>
  </definedNames>
  <calcPr calcId="125725"/>
</workbook>
</file>

<file path=xl/calcChain.xml><?xml version="1.0" encoding="utf-8"?>
<calcChain xmlns="http://schemas.openxmlformats.org/spreadsheetml/2006/main">
  <c r="C10" i="1"/>
  <c r="C9" s="1"/>
  <c r="C8" s="1"/>
  <c r="C16"/>
  <c r="C15" s="1"/>
  <c r="C14" s="1"/>
  <c r="C18"/>
  <c r="C22"/>
  <c r="C24"/>
  <c r="C21" s="1"/>
  <c r="C25"/>
  <c r="C27"/>
  <c r="C32"/>
  <c r="C31" s="1"/>
  <c r="C30" s="1"/>
  <c r="C35"/>
  <c r="C34" s="1"/>
  <c r="C36"/>
  <c r="C40"/>
  <c r="C39" s="1"/>
  <c r="C38" s="1"/>
  <c r="C47"/>
  <c r="C46" s="1"/>
  <c r="C45" s="1"/>
  <c r="C44" s="1"/>
  <c r="C50"/>
  <c r="C52"/>
  <c r="C53"/>
  <c r="C55"/>
  <c r="C56"/>
  <c r="C57"/>
  <c r="C58"/>
  <c r="C63"/>
  <c r="C65"/>
  <c r="C62" s="1"/>
  <c r="C66"/>
  <c r="C69"/>
  <c r="C71"/>
  <c r="C70" s="1"/>
  <c r="C73"/>
  <c r="C74"/>
  <c r="C7" l="1"/>
  <c r="C76" s="1"/>
  <c r="C43"/>
  <c r="C42" s="1"/>
  <c r="C29"/>
</calcChain>
</file>

<file path=xl/sharedStrings.xml><?xml version="1.0" encoding="utf-8"?>
<sst xmlns="http://schemas.openxmlformats.org/spreadsheetml/2006/main" count="145" uniqueCount="133">
  <si>
    <t>ВСЕГО</t>
  </si>
  <si>
    <t>000 2 07 05030 10 9000 150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</si>
  <si>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</si>
  <si>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000 2 07 05030 10 0000 150</t>
  </si>
  <si>
    <t>Прочие безвозмездные поступления в бюджеты сельских поселений</t>
  </si>
  <si>
    <t>000 2 07 00000 00 0000 000</t>
  </si>
  <si>
    <t>ПРОЧИЕ БЕЗВОЗМЕЗДНЫЕ ПОСТУПЛЕНИЯ</t>
  </si>
  <si>
    <t>000 2 04 05099 10 9000 150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</si>
  <si>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</si>
  <si>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000 2 04 05099 10 0000 150</t>
  </si>
  <si>
    <t xml:space="preserve">Прочие безвозмездные поступления от негосударственных организаций в бюджеты сельских поселений
</t>
  </si>
  <si>
    <t>000 2 04 00000 00 0000 000</t>
  </si>
  <si>
    <t>БЕЗВОЗМЕЗДНЫЕ ПОСТУПЛЕНИЯ ОТ НЕГОСУДАРСТВЕННЫХ ОРГАНИЗАЦИЙ</t>
  </si>
  <si>
    <t>000 2 02 30024 10 0000 150</t>
  </si>
  <si>
    <t>Субвенция бюджетам муниципальных образований Мурманской области на  осуществление деятельности по отлову и содержанию безнадзорных животных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</si>
  <si>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</si>
  <si>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</si>
  <si>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Субвенции бюджетам сельских поселений на выполнение передаваемых полномочий субъектов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</si>
  <si>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</si>
  <si>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</si>
  <si>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</si>
  <si>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</si>
  <si>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</si>
  <si>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</si>
  <si>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000 2 02 30000 00 0000 150</t>
  </si>
  <si>
    <t xml:space="preserve">Субвенции бюджетам бюджетной системы Российской Федерации </t>
  </si>
  <si>
    <t xml:space="preserve"> 000 2 02 29999 10 0000 150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</si>
  <si>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</si>
  <si>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</si>
  <si>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</si>
  <si>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>000 2 02 29999 10 0000 150</t>
  </si>
  <si>
    <t>Прочие субсидии бюджетам сельских поселений</t>
  </si>
  <si>
    <t>000 2 02 29999 00 0000 150</t>
  </si>
  <si>
    <t>Прочие субсидии</t>
  </si>
  <si>
    <t>000 2 02 25555 10 0000 150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</si>
  <si>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</si>
  <si>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000 2 02 25555 00 0000 150</t>
  </si>
  <si>
    <t>Субсидии бюджетам на реализацию программ формирования современной городской среды</t>
  </si>
  <si>
    <t>000 2 02 25467 10 0000 150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</si>
  <si>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</si>
  <si>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</si>
  <si>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</si>
  <si>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000 2 02 20000 00 0000 150</t>
  </si>
  <si>
    <t>Субсидии бюджетам бюджетной системы Российской Федерации (межбюджетные субсидии)</t>
  </si>
  <si>
    <t>000 2 02 15002 10 0000 150</t>
  </si>
  <si>
    <t>Дотации бюджетам сельских поселений на поддержку мер по обеспечению сбалансированности бюджетов</t>
  </si>
  <si>
    <t>000 2 02 15002 00 0000 150</t>
  </si>
  <si>
    <t xml:space="preserve"> Дотации бюджетам на поддержку мер по обеспечению сбалансированности бюджетов</t>
  </si>
  <si>
    <t>000 2 02 15001 10 0000 150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</si>
  <si>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</si>
  <si>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</si>
  <si>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собственных доходов района</t>
  </si>
  <si>
    <t>Дотации бюджетам сельских поселений на выравнивание бюджетной обеспеченности</t>
  </si>
  <si>
    <t>000 2 02 15001 00 0000 150</t>
  </si>
  <si>
    <t>Дотации на выравнивание бюджетной обеспеченности</t>
  </si>
  <si>
    <t>000 2 02 10000 00 0000 150</t>
  </si>
  <si>
    <t>Дотации бюджетам бюджетной системы Российской Федерации</t>
  </si>
  <si>
    <t>000 2 02 00000 00 0000 000</t>
  </si>
  <si>
    <t>БЕЗВОЗМЕЗДНЫЕ ПОСТУПЛЕНИЯ ОТ ДРУГИХ БЮДЖЕТОВ БЮДЖЕТНОЙ СИСТЕМЫ РОССИЙСКОЙ ФЕДЕРАЦИИ</t>
  </si>
  <si>
    <t>000 2 00 00000 00 0000 000</t>
  </si>
  <si>
    <t>БЕЗВОЗМЕЗДНЫЕ ПОСТУПЛЕНИЯ</t>
  </si>
  <si>
    <t>000 1 14 02053 10 0000 410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</si>
  <si>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</si>
  <si>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</si>
  <si>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</si>
  <si>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</si>
  <si>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</si>
  <si>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</si>
  <si>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</si>
  <si>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000 1 13 02995 10 0000 130</t>
  </si>
  <si>
    <t>Прочие доходы от компенсации затрат бюджетов сельских поселений</t>
  </si>
  <si>
    <t>000 1 13 02990 00 0000 130</t>
  </si>
  <si>
    <t>Прочие доходы от компенсации затрат государства</t>
  </si>
  <si>
    <t>000 1 13 02000 00 0000 130</t>
  </si>
  <si>
    <t>Доходы от компенсации затрат государства</t>
  </si>
  <si>
    <t>000 1 13 00000 00 0000 000</t>
  </si>
  <si>
    <t>ДОХОДЫ ОТ ОКАЗАНИЯ ПЛАТНЫХ УСЛУГ (РАБОТ) И КОМПЕНСАЦИИ ЗАТРАТ ГОСУДАРСТВА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</si>
  <si>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</si>
  <si>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</si>
  <si>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</si>
  <si>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</si>
  <si>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</si>
  <si>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</si>
  <si>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</si>
  <si>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</si>
  <si>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НЕНАЛОГОВЫЕ ДОХОДЫ</t>
  </si>
  <si>
    <t>000 1 06 06043 10 0000 110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</si>
  <si>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</si>
  <si>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</si>
  <si>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</si>
  <si>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</si>
  <si>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</si>
  <si>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000 1 06 06000 00 0000 110</t>
  </si>
  <si>
    <t>Земельный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</si>
  <si>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</si>
  <si>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</si>
  <si>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</si>
  <si>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Налоги на имущество физических лиц</t>
  </si>
  <si>
    <t>000 1 06 00000 00 0000 000</t>
  </si>
  <si>
    <t>НАЛОГИ НА ИМУЩЕСТВО</t>
  </si>
  <si>
    <t>000 1 05 03010 01 0000 110</t>
  </si>
  <si>
    <t>Единый сельскохозяйственный налог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</si>
  <si>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</si>
  <si>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</si>
  <si>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</si>
  <si>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000 1 05 01011 01 0000 110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</si>
  <si>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</si>
  <si>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</si>
  <si>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000 1 05 01000 00 0000 110</t>
  </si>
  <si>
    <t>Налог, взимаемый в связи с применением упрощенной системы налогообложения</t>
  </si>
  <si>
    <t xml:space="preserve"> 000 1 05 00000 00 0000 000</t>
  </si>
  <si>
    <t>НАЛОГИ НА СОВОКУПНЫЙ ДОХОД</t>
  </si>
  <si>
    <t xml:space="preserve"> 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</si>
  <si>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</si>
  <si>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</si>
  <si>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</si>
  <si>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</si>
  <si>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</si>
  <si>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000 1 01 02000 01 0000 110</t>
  </si>
  <si>
    <t>Налог на доходы физических лиц</t>
  </si>
  <si>
    <t xml:space="preserve"> 000 1 01 00000 00 0000 000</t>
  </si>
  <si>
    <t>НАЛОГИ НА ПРИБЫЛЬ, ДОХОДЫ</t>
  </si>
  <si>
    <t>НАЛОГОВЫЕ  ДОХОДЫ</t>
  </si>
  <si>
    <t xml:space="preserve"> 000 1 00 00000 00 0000 000</t>
  </si>
  <si>
    <t>НАЛОГОВЫЕ И НЕНАЛОГОВЫЕ ДОХОДЫ</t>
  </si>
  <si>
    <t>2</t>
  </si>
  <si>
    <t>2020 год</t>
  </si>
  <si>
    <t>Код бюджетной классификации Российской Федерации</t>
  </si>
  <si>
    <t xml:space="preserve"> Наименование доходов</t>
  </si>
  <si>
    <t>тыс. руб.</t>
  </si>
  <si>
    <t xml:space="preserve">ОБЪЕМ  ПОСТУПЛЕНИЙ  ДОХОДОВ  В БЮДЖЕТ  МУНИЦИПАЛЬНОГО  ОБРАЗОВАНИЯ СЕЛЬСКОЕ  ПОСЕЛЕНИЕ  ЛОВОЗЕРО  ЛОВОЗЕРСКИЙ  РАЙОН 
НА 2020 ГОД
</t>
  </si>
  <si>
    <t xml:space="preserve">к  решению Совета депутатов сельского поселения Ловозеро
 Ловозерского района от __________2019 года № _____ "О бюджете сельского
 поселения Ловозеро Ловозерского района на 2020 год и плановый
 период 2021 и 2022 годов"                                                                               
</t>
  </si>
  <si>
    <t xml:space="preserve"> Приложение № 4</t>
  </si>
</sst>
</file>

<file path=xl/styles.xml><?xml version="1.0" encoding="utf-8"?>
<styleSheet xmlns="http://schemas.openxmlformats.org/spreadsheetml/2006/main">
  <numFmts count="5">
    <numFmt numFmtId="164" formatCode="#,##0.000000"/>
    <numFmt numFmtId="165" formatCode="#,##0.00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FF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5" fillId="0" borderId="0"/>
    <xf numFmtId="0" fontId="8" fillId="0" borderId="8">
      <alignment horizontal="left" wrapText="1" indent="2"/>
    </xf>
    <xf numFmtId="49" fontId="8" fillId="0" borderId="9">
      <alignment horizontal="center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Fill="1"/>
    <xf numFmtId="164" fontId="2" fillId="0" borderId="0" xfId="0" applyNumberFormat="1" applyFont="1"/>
    <xf numFmtId="165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/>
    <xf numFmtId="0" fontId="4" fillId="2" borderId="0" xfId="0" applyFont="1" applyFill="1"/>
    <xf numFmtId="166" fontId="4" fillId="2" borderId="1" xfId="0" applyNumberFormat="1" applyFont="1" applyFill="1" applyBorder="1"/>
    <xf numFmtId="49" fontId="2" fillId="2" borderId="1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right"/>
    </xf>
    <xf numFmtId="165" fontId="3" fillId="2" borderId="1" xfId="1" applyNumberFormat="1" applyFont="1" applyFill="1" applyBorder="1" applyAlignment="1">
      <alignment horizontal="right"/>
    </xf>
    <xf numFmtId="49" fontId="3" fillId="2" borderId="1" xfId="1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165" fontId="6" fillId="3" borderId="1" xfId="1" applyNumberFormat="1" applyFont="1" applyFill="1" applyBorder="1" applyAlignment="1">
      <alignment horizontal="right"/>
    </xf>
    <xf numFmtId="49" fontId="2" fillId="3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165" fontId="2" fillId="3" borderId="1" xfId="1" applyNumberFormat="1" applyFont="1" applyFill="1" applyBorder="1" applyAlignment="1">
      <alignment horizontal="right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49" fontId="7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3" borderId="2" xfId="1" applyNumberFormat="1" applyFont="1" applyFill="1" applyBorder="1" applyAlignment="1">
      <alignment horizontal="center"/>
    </xf>
    <xf numFmtId="0" fontId="2" fillId="3" borderId="3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165" fontId="2" fillId="3" borderId="4" xfId="0" applyNumberFormat="1" applyFont="1" applyFill="1" applyBorder="1" applyAlignment="1">
      <alignment horizontal="right"/>
    </xf>
    <xf numFmtId="0" fontId="2" fillId="3" borderId="5" xfId="0" applyNumberFormat="1" applyFont="1" applyFill="1" applyBorder="1" applyAlignment="1">
      <alignment horizontal="left" wrapText="1"/>
    </xf>
    <xf numFmtId="165" fontId="2" fillId="2" borderId="4" xfId="0" applyNumberFormat="1" applyFont="1" applyFill="1" applyBorder="1" applyAlignment="1">
      <alignment horizontal="right"/>
    </xf>
    <xf numFmtId="0" fontId="2" fillId="2" borderId="5" xfId="0" applyNumberFormat="1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6" xfId="0" applyNumberFormat="1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left" wrapText="1"/>
    </xf>
    <xf numFmtId="3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3" fillId="0" borderId="7" xfId="1" applyNumberFormat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C82"/>
  <sheetViews>
    <sheetView tabSelected="1" view="pageBreakPreview" zoomScale="115" zoomScaleSheetLayoutView="115" workbookViewId="0">
      <selection activeCell="A2" sqref="A2:C2"/>
    </sheetView>
  </sheetViews>
  <sheetFormatPr defaultRowHeight="12.75"/>
  <cols>
    <col min="1" max="1" width="55.7109375" style="1" customWidth="1"/>
    <col min="2" max="2" width="23.85546875" style="3" customWidth="1"/>
    <col min="3" max="3" width="12.85546875" style="2" customWidth="1"/>
    <col min="4" max="16384" width="9.140625" style="1"/>
  </cols>
  <sheetData>
    <row r="1" spans="1:3">
      <c r="B1" s="56" t="s">
        <v>132</v>
      </c>
      <c r="C1" s="56"/>
    </row>
    <row r="2" spans="1:3" ht="66.75" customHeight="1">
      <c r="A2" s="55" t="s">
        <v>131</v>
      </c>
      <c r="B2" s="55"/>
      <c r="C2" s="55"/>
    </row>
    <row r="3" spans="1:3" ht="53.25" customHeight="1">
      <c r="A3" s="54" t="s">
        <v>130</v>
      </c>
      <c r="B3" s="54"/>
      <c r="C3" s="54"/>
    </row>
    <row r="4" spans="1:3">
      <c r="C4" s="53" t="s">
        <v>129</v>
      </c>
    </row>
    <row r="5" spans="1:3" s="49" customFormat="1" ht="38.25">
      <c r="A5" s="52" t="s">
        <v>128</v>
      </c>
      <c r="B5" s="51" t="s">
        <v>127</v>
      </c>
      <c r="C5" s="50" t="s">
        <v>126</v>
      </c>
    </row>
    <row r="6" spans="1:3">
      <c r="A6" s="48">
        <v>1</v>
      </c>
      <c r="B6" s="21" t="s">
        <v>125</v>
      </c>
      <c r="C6" s="47">
        <v>3</v>
      </c>
    </row>
    <row r="7" spans="1:3" s="24" customFormat="1">
      <c r="A7" s="27" t="s">
        <v>124</v>
      </c>
      <c r="B7" s="26" t="s">
        <v>123</v>
      </c>
      <c r="C7" s="25">
        <f>C8+C29</f>
        <v>8433</v>
      </c>
    </row>
    <row r="8" spans="1:3">
      <c r="A8" s="39" t="s">
        <v>122</v>
      </c>
      <c r="B8" s="42"/>
      <c r="C8" s="25">
        <f>C9+C14+C21</f>
        <v>7622</v>
      </c>
    </row>
    <row r="9" spans="1:3">
      <c r="A9" s="27" t="s">
        <v>121</v>
      </c>
      <c r="B9" s="42" t="s">
        <v>120</v>
      </c>
      <c r="C9" s="25">
        <f>C10</f>
        <v>1287</v>
      </c>
    </row>
    <row r="10" spans="1:3">
      <c r="A10" s="22" t="s">
        <v>119</v>
      </c>
      <c r="B10" s="21" t="s">
        <v>118</v>
      </c>
      <c r="C10" s="20">
        <f>C11+C12+C13</f>
        <v>1287</v>
      </c>
    </row>
    <row r="11" spans="1:3" ht="63.75">
      <c r="A11" s="19" t="s">
        <v>117</v>
      </c>
      <c r="B11" s="18" t="s">
        <v>116</v>
      </c>
      <c r="C11" s="23">
        <v>1281</v>
      </c>
    </row>
    <row r="12" spans="1:3" ht="89.25">
      <c r="A12" s="19" t="s">
        <v>115</v>
      </c>
      <c r="B12" s="18" t="s">
        <v>114</v>
      </c>
      <c r="C12" s="23">
        <v>0</v>
      </c>
    </row>
    <row r="13" spans="1:3" ht="38.25">
      <c r="A13" s="19" t="s">
        <v>113</v>
      </c>
      <c r="B13" s="18" t="s">
        <v>112</v>
      </c>
      <c r="C13" s="23">
        <v>6</v>
      </c>
    </row>
    <row r="14" spans="1:3">
      <c r="A14" s="27" t="s">
        <v>111</v>
      </c>
      <c r="B14" s="42" t="s">
        <v>110</v>
      </c>
      <c r="C14" s="25">
        <f>C15+C20</f>
        <v>5185</v>
      </c>
    </row>
    <row r="15" spans="1:3" ht="25.5">
      <c r="A15" s="22" t="s">
        <v>109</v>
      </c>
      <c r="B15" s="21" t="s">
        <v>108</v>
      </c>
      <c r="C15" s="20">
        <f>C16+C18</f>
        <v>2685</v>
      </c>
    </row>
    <row r="16" spans="1:3" ht="25.5">
      <c r="A16" s="22" t="s">
        <v>106</v>
      </c>
      <c r="B16" s="21" t="s">
        <v>107</v>
      </c>
      <c r="C16" s="20">
        <f>C17</f>
        <v>1100</v>
      </c>
    </row>
    <row r="17" spans="1:3" ht="25.5">
      <c r="A17" s="19" t="s">
        <v>106</v>
      </c>
      <c r="B17" s="18" t="s">
        <v>105</v>
      </c>
      <c r="C17" s="23">
        <v>1100</v>
      </c>
    </row>
    <row r="18" spans="1:3" ht="38.25">
      <c r="A18" s="22" t="s">
        <v>103</v>
      </c>
      <c r="B18" s="21" t="s">
        <v>104</v>
      </c>
      <c r="C18" s="20">
        <f>C19</f>
        <v>1585</v>
      </c>
    </row>
    <row r="19" spans="1:3" ht="38.25">
      <c r="A19" s="19" t="s">
        <v>103</v>
      </c>
      <c r="B19" s="18" t="s">
        <v>102</v>
      </c>
      <c r="C19" s="23">
        <v>1585</v>
      </c>
    </row>
    <row r="20" spans="1:3">
      <c r="A20" s="19" t="s">
        <v>101</v>
      </c>
      <c r="B20" s="18" t="s">
        <v>100</v>
      </c>
      <c r="C20" s="23">
        <v>2500</v>
      </c>
    </row>
    <row r="21" spans="1:3">
      <c r="A21" s="27" t="s">
        <v>99</v>
      </c>
      <c r="B21" s="42" t="s">
        <v>98</v>
      </c>
      <c r="C21" s="25">
        <f>C22+C24</f>
        <v>1150</v>
      </c>
    </row>
    <row r="22" spans="1:3">
      <c r="A22" s="22" t="s">
        <v>97</v>
      </c>
      <c r="B22" s="21" t="s">
        <v>96</v>
      </c>
      <c r="C22" s="20">
        <f>C23</f>
        <v>600</v>
      </c>
    </row>
    <row r="23" spans="1:3" ht="38.25">
      <c r="A23" s="19" t="s">
        <v>95</v>
      </c>
      <c r="B23" s="18" t="s">
        <v>94</v>
      </c>
      <c r="C23" s="23">
        <v>600</v>
      </c>
    </row>
    <row r="24" spans="1:3">
      <c r="A24" s="22" t="s">
        <v>93</v>
      </c>
      <c r="B24" s="21" t="s">
        <v>92</v>
      </c>
      <c r="C24" s="20">
        <f>C25+C27</f>
        <v>550</v>
      </c>
    </row>
    <row r="25" spans="1:3" ht="25.5">
      <c r="A25" s="22" t="s">
        <v>90</v>
      </c>
      <c r="B25" s="21" t="s">
        <v>91</v>
      </c>
      <c r="C25" s="20">
        <f>C26</f>
        <v>450</v>
      </c>
    </row>
    <row r="26" spans="1:3" ht="25.5">
      <c r="A26" s="19" t="s">
        <v>90</v>
      </c>
      <c r="B26" s="18" t="s">
        <v>89</v>
      </c>
      <c r="C26" s="23">
        <v>450</v>
      </c>
    </row>
    <row r="27" spans="1:3" ht="25.5">
      <c r="A27" s="22" t="s">
        <v>87</v>
      </c>
      <c r="B27" s="21" t="s">
        <v>88</v>
      </c>
      <c r="C27" s="20">
        <f>C28</f>
        <v>100</v>
      </c>
    </row>
    <row r="28" spans="1:3" s="28" customFormat="1" ht="25.5">
      <c r="A28" s="19" t="s">
        <v>87</v>
      </c>
      <c r="B28" s="18" t="s">
        <v>86</v>
      </c>
      <c r="C28" s="23">
        <v>100</v>
      </c>
    </row>
    <row r="29" spans="1:3" s="28" customFormat="1">
      <c r="A29" s="46" t="s">
        <v>85</v>
      </c>
      <c r="B29" s="45"/>
      <c r="C29" s="13">
        <f>C30+C38+C34</f>
        <v>811</v>
      </c>
    </row>
    <row r="30" spans="1:3" s="28" customFormat="1" ht="38.25">
      <c r="A30" s="44" t="s">
        <v>84</v>
      </c>
      <c r="B30" s="14" t="s">
        <v>83</v>
      </c>
      <c r="C30" s="13">
        <f>C31</f>
        <v>579</v>
      </c>
    </row>
    <row r="31" spans="1:3" ht="76.5">
      <c r="A31" s="22" t="s">
        <v>82</v>
      </c>
      <c r="B31" s="21" t="s">
        <v>81</v>
      </c>
      <c r="C31" s="20">
        <f>C32</f>
        <v>579</v>
      </c>
    </row>
    <row r="32" spans="1:3" ht="63.75">
      <c r="A32" s="22" t="s">
        <v>80</v>
      </c>
      <c r="B32" s="21" t="s">
        <v>79</v>
      </c>
      <c r="C32" s="20">
        <f>C33</f>
        <v>579</v>
      </c>
    </row>
    <row r="33" spans="1:3" ht="51">
      <c r="A33" s="19" t="s">
        <v>78</v>
      </c>
      <c r="B33" s="18" t="s">
        <v>77</v>
      </c>
      <c r="C33" s="23">
        <v>579</v>
      </c>
    </row>
    <row r="34" spans="1:3" ht="25.5">
      <c r="A34" s="44" t="s">
        <v>76</v>
      </c>
      <c r="B34" s="14" t="s">
        <v>75</v>
      </c>
      <c r="C34" s="13">
        <f>C35</f>
        <v>0</v>
      </c>
    </row>
    <row r="35" spans="1:3">
      <c r="A35" s="34" t="s">
        <v>74</v>
      </c>
      <c r="B35" s="21" t="s">
        <v>73</v>
      </c>
      <c r="C35" s="20">
        <f>C36</f>
        <v>0</v>
      </c>
    </row>
    <row r="36" spans="1:3">
      <c r="A36" s="34" t="s">
        <v>72</v>
      </c>
      <c r="B36" s="21" t="s">
        <v>71</v>
      </c>
      <c r="C36" s="20">
        <f>C37</f>
        <v>0</v>
      </c>
    </row>
    <row r="37" spans="1:3" ht="25.5">
      <c r="A37" s="31" t="s">
        <v>70</v>
      </c>
      <c r="B37" s="18" t="s">
        <v>69</v>
      </c>
      <c r="C37" s="23">
        <v>0</v>
      </c>
    </row>
    <row r="38" spans="1:3" ht="25.5">
      <c r="A38" s="27" t="s">
        <v>68</v>
      </c>
      <c r="B38" s="42" t="s">
        <v>67</v>
      </c>
      <c r="C38" s="25">
        <f>C39</f>
        <v>232</v>
      </c>
    </row>
    <row r="39" spans="1:3" ht="63.75">
      <c r="A39" s="22" t="s">
        <v>66</v>
      </c>
      <c r="B39" s="21" t="s">
        <v>65</v>
      </c>
      <c r="C39" s="20">
        <f>C40</f>
        <v>232</v>
      </c>
    </row>
    <row r="40" spans="1:3" ht="63.75">
      <c r="A40" s="22" t="s">
        <v>64</v>
      </c>
      <c r="B40" s="21" t="s">
        <v>63</v>
      </c>
      <c r="C40" s="20">
        <f>C41</f>
        <v>232</v>
      </c>
    </row>
    <row r="41" spans="1:3" s="28" customFormat="1" ht="51">
      <c r="A41" s="19" t="s">
        <v>62</v>
      </c>
      <c r="B41" s="18" t="s">
        <v>61</v>
      </c>
      <c r="C41" s="23">
        <v>232</v>
      </c>
    </row>
    <row r="42" spans="1:3" s="28" customFormat="1">
      <c r="A42" s="44" t="s">
        <v>60</v>
      </c>
      <c r="B42" s="43" t="s">
        <v>59</v>
      </c>
      <c r="C42" s="13">
        <f>C43+C70+C73</f>
        <v>38021.265549999996</v>
      </c>
    </row>
    <row r="43" spans="1:3" ht="25.5">
      <c r="A43" s="39" t="s">
        <v>58</v>
      </c>
      <c r="B43" s="42" t="s">
        <v>57</v>
      </c>
      <c r="C43" s="13">
        <f>C44+C52+C62</f>
        <v>38021.265549999996</v>
      </c>
    </row>
    <row r="44" spans="1:3">
      <c r="A44" s="39" t="s">
        <v>56</v>
      </c>
      <c r="B44" s="26" t="s">
        <v>55</v>
      </c>
      <c r="C44" s="25">
        <f>C45+C50</f>
        <v>16576.208999999999</v>
      </c>
    </row>
    <row r="45" spans="1:3">
      <c r="A45" s="41" t="s">
        <v>54</v>
      </c>
      <c r="B45" s="21" t="s">
        <v>53</v>
      </c>
      <c r="C45" s="20">
        <f>C46</f>
        <v>16576.208999999999</v>
      </c>
    </row>
    <row r="46" spans="1:3" ht="25.5">
      <c r="A46" s="22" t="s">
        <v>52</v>
      </c>
      <c r="B46" s="21" t="s">
        <v>48</v>
      </c>
      <c r="C46" s="20">
        <f>C47+C48+C49</f>
        <v>16576.208999999999</v>
      </c>
    </row>
    <row r="47" spans="1:3" ht="25.5">
      <c r="A47" s="19" t="s">
        <v>51</v>
      </c>
      <c r="B47" s="18" t="s">
        <v>48</v>
      </c>
      <c r="C47" s="23">
        <f>640.633+1971.25</f>
        <v>2611.8829999999998</v>
      </c>
    </row>
    <row r="48" spans="1:3" ht="38.25">
      <c r="A48" s="19" t="s">
        <v>50</v>
      </c>
      <c r="B48" s="18" t="s">
        <v>48</v>
      </c>
      <c r="C48" s="23">
        <v>11113.376</v>
      </c>
    </row>
    <row r="49" spans="1:3" ht="38.25">
      <c r="A49" s="19" t="s">
        <v>49</v>
      </c>
      <c r="B49" s="18" t="s">
        <v>48</v>
      </c>
      <c r="C49" s="23">
        <v>2850.95</v>
      </c>
    </row>
    <row r="50" spans="1:3" ht="25.5">
      <c r="A50" s="22" t="s">
        <v>47</v>
      </c>
      <c r="B50" s="21" t="s">
        <v>46</v>
      </c>
      <c r="C50" s="40">
        <f>C51</f>
        <v>0</v>
      </c>
    </row>
    <row r="51" spans="1:3" ht="25.5">
      <c r="A51" s="19" t="s">
        <v>45</v>
      </c>
      <c r="B51" s="18" t="s">
        <v>44</v>
      </c>
      <c r="C51" s="32">
        <v>0</v>
      </c>
    </row>
    <row r="52" spans="1:3" ht="25.5">
      <c r="A52" s="39" t="s">
        <v>43</v>
      </c>
      <c r="B52" s="26" t="s">
        <v>42</v>
      </c>
      <c r="C52" s="13">
        <f>C53+C55+C57</f>
        <v>20431.929049999999</v>
      </c>
    </row>
    <row r="53" spans="1:3" s="28" customFormat="1" ht="38.25">
      <c r="A53" s="38" t="s">
        <v>41</v>
      </c>
      <c r="B53" s="10" t="s">
        <v>40</v>
      </c>
      <c r="C53" s="37">
        <f>C54</f>
        <v>791.06277</v>
      </c>
    </row>
    <row r="54" spans="1:3" s="28" customFormat="1" ht="38.25">
      <c r="A54" s="36" t="s">
        <v>39</v>
      </c>
      <c r="B54" s="18" t="s">
        <v>38</v>
      </c>
      <c r="C54" s="35">
        <v>791.06277</v>
      </c>
    </row>
    <row r="55" spans="1:3" ht="25.5">
      <c r="A55" s="34" t="s">
        <v>37</v>
      </c>
      <c r="B55" s="21" t="s">
        <v>36</v>
      </c>
      <c r="C55" s="33">
        <f>C56</f>
        <v>0</v>
      </c>
    </row>
    <row r="56" spans="1:3" s="28" customFormat="1" ht="38.25">
      <c r="A56" s="31" t="s">
        <v>35</v>
      </c>
      <c r="B56" s="18" t="s">
        <v>34</v>
      </c>
      <c r="C56" s="32">
        <f>1526.33893*0</f>
        <v>0</v>
      </c>
    </row>
    <row r="57" spans="1:3">
      <c r="A57" s="22" t="s">
        <v>33</v>
      </c>
      <c r="B57" s="21" t="s">
        <v>32</v>
      </c>
      <c r="C57" s="20">
        <f>C58</f>
        <v>19640.866279999998</v>
      </c>
    </row>
    <row r="58" spans="1:3">
      <c r="A58" s="22" t="s">
        <v>31</v>
      </c>
      <c r="B58" s="21" t="s">
        <v>30</v>
      </c>
      <c r="C58" s="20">
        <f>SUM(C59:C61)</f>
        <v>19640.866279999998</v>
      </c>
    </row>
    <row r="59" spans="1:3" ht="51">
      <c r="A59" s="31" t="s">
        <v>29</v>
      </c>
      <c r="B59" s="29" t="s">
        <v>26</v>
      </c>
      <c r="C59" s="23">
        <v>11033.3</v>
      </c>
    </row>
    <row r="60" spans="1:3" s="28" customFormat="1" ht="51">
      <c r="A60" s="30" t="s">
        <v>28</v>
      </c>
      <c r="B60" s="29" t="s">
        <v>26</v>
      </c>
      <c r="C60" s="17">
        <v>8603</v>
      </c>
    </row>
    <row r="61" spans="1:3" s="28" customFormat="1" ht="38.25">
      <c r="A61" s="19" t="s">
        <v>27</v>
      </c>
      <c r="B61" s="29" t="s">
        <v>26</v>
      </c>
      <c r="C61" s="17">
        <v>4.5662799999999999</v>
      </c>
    </row>
    <row r="62" spans="1:3" s="24" customFormat="1" ht="25.5">
      <c r="A62" s="27" t="s">
        <v>25</v>
      </c>
      <c r="B62" s="26" t="s">
        <v>24</v>
      </c>
      <c r="C62" s="25">
        <f>C63+C65</f>
        <v>1013.1275000000001</v>
      </c>
    </row>
    <row r="63" spans="1:3" ht="25.5">
      <c r="A63" s="22" t="s">
        <v>23</v>
      </c>
      <c r="B63" s="21" t="s">
        <v>22</v>
      </c>
      <c r="C63" s="20">
        <f>C64</f>
        <v>458.1</v>
      </c>
    </row>
    <row r="64" spans="1:3" ht="38.25">
      <c r="A64" s="19" t="s">
        <v>21</v>
      </c>
      <c r="B64" s="18" t="s">
        <v>20</v>
      </c>
      <c r="C64" s="23">
        <v>458.1</v>
      </c>
    </row>
    <row r="65" spans="1:3" ht="25.5">
      <c r="A65" s="22" t="s">
        <v>19</v>
      </c>
      <c r="B65" s="21" t="s">
        <v>18</v>
      </c>
      <c r="C65" s="20">
        <f>C66</f>
        <v>555.02750000000003</v>
      </c>
    </row>
    <row r="66" spans="1:3" ht="25.5">
      <c r="A66" s="22" t="s">
        <v>17</v>
      </c>
      <c r="B66" s="21" t="s">
        <v>13</v>
      </c>
      <c r="C66" s="20">
        <f>SUM(C67:C69)</f>
        <v>555.02750000000003</v>
      </c>
    </row>
    <row r="67" spans="1:3" ht="76.5">
      <c r="A67" s="19" t="s">
        <v>16</v>
      </c>
      <c r="B67" s="18" t="s">
        <v>13</v>
      </c>
      <c r="C67" s="17">
        <v>4</v>
      </c>
    </row>
    <row r="68" spans="1:3" ht="38.25">
      <c r="A68" s="19" t="s">
        <v>15</v>
      </c>
      <c r="B68" s="18" t="s">
        <v>13</v>
      </c>
      <c r="C68" s="17">
        <v>18.88</v>
      </c>
    </row>
    <row r="69" spans="1:3" ht="38.25">
      <c r="A69" s="19" t="s">
        <v>14</v>
      </c>
      <c r="B69" s="18" t="s">
        <v>13</v>
      </c>
      <c r="C69" s="17">
        <f>532147.5/1000</f>
        <v>532.14750000000004</v>
      </c>
    </row>
    <row r="70" spans="1:3" s="8" customFormat="1" ht="25.5">
      <c r="A70" s="15" t="s">
        <v>12</v>
      </c>
      <c r="B70" s="14" t="s">
        <v>11</v>
      </c>
      <c r="C70" s="13">
        <f>C71</f>
        <v>0</v>
      </c>
    </row>
    <row r="71" spans="1:3" s="8" customFormat="1" ht="38.25">
      <c r="A71" s="16" t="s">
        <v>10</v>
      </c>
      <c r="B71" s="10" t="s">
        <v>9</v>
      </c>
      <c r="C71" s="12">
        <f>C72</f>
        <v>0</v>
      </c>
    </row>
    <row r="72" spans="1:3" s="8" customFormat="1" ht="38.25">
      <c r="A72" s="16" t="s">
        <v>8</v>
      </c>
      <c r="B72" s="10" t="s">
        <v>7</v>
      </c>
      <c r="C72" s="9">
        <v>0</v>
      </c>
    </row>
    <row r="73" spans="1:3" s="8" customFormat="1">
      <c r="A73" s="15" t="s">
        <v>6</v>
      </c>
      <c r="B73" s="14" t="s">
        <v>5</v>
      </c>
      <c r="C73" s="13">
        <f>C74</f>
        <v>0</v>
      </c>
    </row>
    <row r="74" spans="1:3" s="8" customFormat="1" ht="25.5">
      <c r="A74" s="11" t="s">
        <v>4</v>
      </c>
      <c r="B74" s="10" t="s">
        <v>3</v>
      </c>
      <c r="C74" s="12">
        <f>C75</f>
        <v>0</v>
      </c>
    </row>
    <row r="75" spans="1:3" s="8" customFormat="1" ht="38.25">
      <c r="A75" s="11" t="s">
        <v>2</v>
      </c>
      <c r="B75" s="10" t="s">
        <v>1</v>
      </c>
      <c r="C75" s="9">
        <v>0</v>
      </c>
    </row>
    <row r="76" spans="1:3">
      <c r="A76" s="7" t="s">
        <v>0</v>
      </c>
      <c r="B76" s="6"/>
      <c r="C76" s="5">
        <f>C7+C42</f>
        <v>46454.265549999996</v>
      </c>
    </row>
    <row r="81" spans="3:3" s="1" customFormat="1">
      <c r="C81" s="4"/>
    </row>
    <row r="82" spans="3:3" s="1" customFormat="1">
      <c r="C82" s="4"/>
    </row>
  </sheetData>
  <sheetProtection selectLockedCells="1" selectUnlockedCells="1"/>
  <autoFilter ref="A6:C76"/>
  <mergeCells count="3">
    <mergeCell ref="B1:C1"/>
    <mergeCell ref="A3:C3"/>
    <mergeCell ref="A2:C2"/>
  </mergeCells>
  <pageMargins left="1.1811023622047245" right="0.39370078740157483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доходы</vt:lpstr>
      <vt:lpstr>'Приложение 4 доходы'!Заголовки_для_печати</vt:lpstr>
      <vt:lpstr>'Приложение 4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2019-11-20T11:29:24Z</dcterms:created>
  <dcterms:modified xsi:type="dcterms:W3CDTF">2019-11-20T11:29:39Z</dcterms:modified>
</cp:coreProperties>
</file>