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3390" windowWidth="15375" windowHeight="7875"/>
  </bookViews>
  <sheets>
    <sheet name="Лист2" sheetId="2" r:id="rId1"/>
    <sheet name="Лист3" sheetId="3" r:id="rId2"/>
  </sheets>
  <externalReferences>
    <externalReference r:id="rId3"/>
    <externalReference r:id="rId4"/>
  </externalReferenc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18" i="2"/>
  <c r="F19" i="2"/>
  <c r="F18" i="2"/>
  <c r="E19" i="2"/>
  <c r="E18" i="2"/>
  <c r="D19" i="2"/>
  <c r="D18" i="2"/>
  <c r="C19" i="2"/>
  <c r="C18" i="2"/>
  <c r="B19" i="2" l="1"/>
  <c r="G20" i="2"/>
  <c r="G12" i="2" s="1"/>
  <c r="G11" i="2"/>
  <c r="F11" i="2"/>
  <c r="F21" i="2"/>
  <c r="G13" i="2"/>
  <c r="G21" i="2"/>
  <c r="F13" i="2" s="1"/>
  <c r="F20" i="2"/>
  <c r="F12" i="2" s="1"/>
  <c r="G16" i="2" l="1"/>
  <c r="G10" i="2"/>
  <c r="G8" i="2" l="1"/>
  <c r="D11" i="2"/>
  <c r="D20" i="2"/>
  <c r="D12" i="2" s="1"/>
  <c r="E21" i="2"/>
  <c r="E13" i="2" s="1"/>
  <c r="C21" i="2"/>
  <c r="C20" i="2"/>
  <c r="C13" i="2" l="1"/>
  <c r="C10" i="2"/>
  <c r="C16" i="2"/>
  <c r="C12" i="2"/>
  <c r="D21" i="2"/>
  <c r="D13" i="2" s="1"/>
  <c r="C11" i="2"/>
  <c r="B13" i="2" l="1"/>
  <c r="B21" i="2"/>
  <c r="C8" i="2"/>
  <c r="E20" i="2" l="1"/>
  <c r="E12" i="2" l="1"/>
  <c r="B12" i="2" s="1"/>
  <c r="B20" i="2"/>
  <c r="B18" i="2" l="1"/>
  <c r="F10" i="2"/>
  <c r="F16" i="2"/>
  <c r="F8" i="2" l="1"/>
  <c r="E11" i="2"/>
  <c r="B11" i="2" l="1"/>
  <c r="D10" i="2"/>
  <c r="D16" i="2"/>
  <c r="D8" i="2" l="1"/>
  <c r="E10" i="2" l="1"/>
  <c r="E16" i="2"/>
  <c r="B16" i="2" s="1"/>
  <c r="B10" i="2" l="1"/>
  <c r="B8" i="2" s="1"/>
  <c r="E8" i="2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<sst xmlns="http://schemas.openxmlformats.org/spreadsheetml/2006/main" count="25" uniqueCount="19">
  <si>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</si>
  <si>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</si>
  <si>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</si>
  <si>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</si>
  <si>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</si>
  <si>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</si>
  <si>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</si>
  <si>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</si>
  <si>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</si>
  <si>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</si>
  <si>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2020год</t>
  </si>
  <si>
    <t>2021 год</t>
  </si>
  <si>
    <t>2022 год</t>
  </si>
  <si>
    <t>2023 год</t>
  </si>
  <si>
    <t>2024 год</t>
  </si>
  <si>
    <t>4. Обоснование ресурсного обеспечения Подпрограммы 1 «Энергосбережение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 Ловозерского района"</t>
  </si>
  <si>
    <t>В том числе по годам реализации 
Подпрограммы 1, тыс. руб.</t>
  </si>
  <si>
    <t>Всего по Подпрограмме 1:</t>
  </si>
  <si>
    <t>Приложение  № 2
к постановлению администрации 
Ловозерского района
от 28 октября 2019 г. № 567-ПГ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</si>
</sst>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164" fontId="1" fillId="0" borderId="3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0">
          <cell r="F30">
            <v>0</v>
          </cell>
        </row>
        <row r="51">
          <cell r="F51">
            <v>1592.59</v>
          </cell>
          <cell r="G51">
            <v>642.59</v>
          </cell>
          <cell r="H51">
            <v>642.59</v>
          </cell>
          <cell r="I51">
            <v>50</v>
          </cell>
          <cell r="J51">
            <v>0</v>
          </cell>
        </row>
        <row r="52">
          <cell r="F52">
            <v>1759.1104800000001</v>
          </cell>
          <cell r="G52">
            <v>1759.1104800000001</v>
          </cell>
          <cell r="H52">
            <v>1759.1104800000001</v>
          </cell>
          <cell r="I52">
            <v>0</v>
          </cell>
          <cell r="J52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71">
          <cell r="J71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G1048576"/>
    </sheetView>
  </sheetViews>
  <sheetFormatPr defaultRowHeight="15" x14ac:dyDescent="0.25"/>
  <cols>
    <col min="1" max="1" width="32" customWidth="1"/>
    <col min="2" max="2" width="12.28515625" customWidth="1"/>
    <col min="3" max="3" width="11.5703125" customWidth="1"/>
    <col min="4" max="5" width="11.85546875" customWidth="1"/>
    <col min="6" max="7" width="10" customWidth="1"/>
  </cols>
  <sheetData>
    <row r="1" spans="1:10" s="4" customFormat="1" ht="69" customHeight="1" x14ac:dyDescent="0.25">
      <c r="A1" s="13"/>
      <c r="B1" s="13"/>
      <c r="C1" s="13"/>
      <c r="D1" s="17" t="s">
        <v>18</v>
      </c>
      <c r="E1" s="17"/>
      <c r="F1" s="17"/>
      <c r="G1" s="17"/>
      <c r="H1" s="3"/>
      <c r="I1" s="3"/>
      <c r="J1" s="3"/>
    </row>
    <row r="2" spans="1:10" ht="20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6.5" customHeight="1" x14ac:dyDescent="0.25">
      <c r="A3" s="18" t="s">
        <v>15</v>
      </c>
      <c r="B3" s="18"/>
      <c r="C3" s="18"/>
      <c r="D3" s="18"/>
      <c r="E3" s="18"/>
      <c r="F3" s="18"/>
      <c r="G3" s="18"/>
      <c r="H3" s="1"/>
      <c r="I3" s="1"/>
      <c r="J3" s="1"/>
    </row>
    <row r="4" spans="1:1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0" customHeight="1" x14ac:dyDescent="0.25">
      <c r="A5" s="22" t="s">
        <v>0</v>
      </c>
      <c r="B5" s="2" t="s">
        <v>1</v>
      </c>
      <c r="C5" s="24" t="s">
        <v>16</v>
      </c>
      <c r="D5" s="25"/>
      <c r="E5" s="25"/>
      <c r="F5" s="25"/>
      <c r="G5" s="26"/>
      <c r="H5" s="1"/>
      <c r="I5" s="1"/>
      <c r="J5" s="1"/>
    </row>
    <row r="6" spans="1:10" ht="21.75" customHeight="1" x14ac:dyDescent="0.25">
      <c r="A6" s="22"/>
      <c r="B6" s="9" t="s">
        <v>2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1"/>
      <c r="I6" s="1"/>
      <c r="J6" s="1"/>
    </row>
    <row r="7" spans="1:10" ht="15.75" x14ac:dyDescent="0.25">
      <c r="A7" s="10">
        <v>1</v>
      </c>
      <c r="B7" s="9">
        <v>2</v>
      </c>
      <c r="C7" s="2">
        <v>3</v>
      </c>
      <c r="D7" s="2">
        <v>4</v>
      </c>
      <c r="E7" s="2">
        <v>5</v>
      </c>
      <c r="F7" s="8"/>
      <c r="G7" s="8"/>
      <c r="H7" s="1"/>
      <c r="I7" s="1"/>
      <c r="J7" s="1"/>
    </row>
    <row r="8" spans="1:10" ht="15.75" x14ac:dyDescent="0.25">
      <c r="A8" s="5" t="s">
        <v>17</v>
      </c>
      <c r="B8" s="16">
        <f t="shared" ref="B8:G8" si="0">B10+B11+B12+B13</f>
        <v>8205.1014400000004</v>
      </c>
      <c r="C8" s="16">
        <f t="shared" si="0"/>
        <v>3351.70048</v>
      </c>
      <c r="D8" s="16">
        <f t="shared" si="0"/>
        <v>2401.70048</v>
      </c>
      <c r="E8" s="16">
        <f t="shared" si="0"/>
        <v>2401.70048</v>
      </c>
      <c r="F8" s="16">
        <f t="shared" si="0"/>
        <v>50</v>
      </c>
      <c r="G8" s="16">
        <f t="shared" si="0"/>
        <v>0</v>
      </c>
      <c r="H8" s="1"/>
      <c r="I8" s="1"/>
      <c r="J8" s="1"/>
    </row>
    <row r="9" spans="1:10" ht="15.75" x14ac:dyDescent="0.25">
      <c r="A9" s="23" t="s">
        <v>3</v>
      </c>
      <c r="B9" s="23"/>
      <c r="C9" s="23"/>
      <c r="D9" s="23"/>
      <c r="E9" s="23"/>
      <c r="F9" s="8"/>
      <c r="G9" s="8"/>
      <c r="H9" s="1"/>
      <c r="I9" s="1"/>
      <c r="J9" s="1"/>
    </row>
    <row r="10" spans="1:10" ht="46.5" customHeight="1" x14ac:dyDescent="0.25">
      <c r="A10" s="6" t="s">
        <v>4</v>
      </c>
      <c r="B10" s="14">
        <f>C10+D10+E10+F10+G10</f>
        <v>2927.77</v>
      </c>
      <c r="C10" s="14">
        <f t="shared" ref="C10:D10" si="1">C18</f>
        <v>1592.59</v>
      </c>
      <c r="D10" s="14">
        <f t="shared" si="1"/>
        <v>642.59</v>
      </c>
      <c r="E10" s="14">
        <f>E18</f>
        <v>642.59</v>
      </c>
      <c r="F10" s="14">
        <f t="shared" ref="F10:G10" si="2">F18</f>
        <v>50</v>
      </c>
      <c r="G10" s="14">
        <f t="shared" si="2"/>
        <v>0</v>
      </c>
      <c r="H10" s="1"/>
      <c r="I10" s="1"/>
      <c r="J10" s="1"/>
    </row>
    <row r="11" spans="1:10" ht="15.75" x14ac:dyDescent="0.25">
      <c r="A11" s="7" t="s">
        <v>5</v>
      </c>
      <c r="B11" s="15">
        <f>C11+D11+E11+F11+G11</f>
        <v>5277.3314399999999</v>
      </c>
      <c r="C11" s="14">
        <f t="shared" ref="C11:D11" si="3">C19</f>
        <v>1759.1104800000001</v>
      </c>
      <c r="D11" s="14">
        <f t="shared" si="3"/>
        <v>1759.1104800000001</v>
      </c>
      <c r="E11" s="14">
        <f>E19</f>
        <v>1759.1104800000001</v>
      </c>
      <c r="F11" s="14">
        <f t="shared" ref="F11:G11" si="4">F19</f>
        <v>0</v>
      </c>
      <c r="G11" s="14">
        <f t="shared" si="4"/>
        <v>0</v>
      </c>
      <c r="H11" s="1"/>
      <c r="I11" s="1"/>
      <c r="J11" s="1"/>
    </row>
    <row r="12" spans="1:10" ht="15.75" x14ac:dyDescent="0.25">
      <c r="A12" s="7" t="s">
        <v>6</v>
      </c>
      <c r="B12" s="12">
        <f>C12+D12+E12</f>
        <v>0</v>
      </c>
      <c r="C12" s="11">
        <f t="shared" ref="C12:D12" si="5">C20</f>
        <v>0</v>
      </c>
      <c r="D12" s="11">
        <f t="shared" si="5"/>
        <v>0</v>
      </c>
      <c r="E12" s="11">
        <f>E20</f>
        <v>0</v>
      </c>
      <c r="F12" s="11">
        <f t="shared" ref="F12:G12" si="6">F20</f>
        <v>0</v>
      </c>
      <c r="G12" s="11">
        <f t="shared" si="6"/>
        <v>0</v>
      </c>
      <c r="H12" s="1"/>
      <c r="I12" s="1"/>
      <c r="J12" s="1"/>
    </row>
    <row r="13" spans="1:10" ht="15.75" x14ac:dyDescent="0.25">
      <c r="A13" s="7" t="s">
        <v>7</v>
      </c>
      <c r="B13" s="12">
        <f>C13+D13+E13</f>
        <v>0</v>
      </c>
      <c r="C13" s="11">
        <f t="shared" ref="C13:D13" si="7">C21</f>
        <v>0</v>
      </c>
      <c r="D13" s="11">
        <f t="shared" si="7"/>
        <v>0</v>
      </c>
      <c r="E13" s="11">
        <f>E21</f>
        <v>0</v>
      </c>
      <c r="F13" s="11">
        <f>G21</f>
        <v>0</v>
      </c>
      <c r="G13" s="11">
        <f>H21</f>
        <v>0</v>
      </c>
      <c r="H13" s="1"/>
      <c r="I13" s="1"/>
      <c r="J13" s="1"/>
    </row>
    <row r="14" spans="1:10" ht="15.75" x14ac:dyDescent="0.25">
      <c r="A14" s="19" t="s">
        <v>3</v>
      </c>
      <c r="B14" s="20"/>
      <c r="C14" s="20"/>
      <c r="D14" s="20"/>
      <c r="E14" s="20"/>
      <c r="F14" s="20"/>
      <c r="G14" s="21"/>
      <c r="H14" s="1"/>
      <c r="I14" s="1"/>
      <c r="J14" s="1"/>
    </row>
    <row r="15" spans="1:10" ht="15.75" x14ac:dyDescent="0.25">
      <c r="A15" s="23" t="s">
        <v>8</v>
      </c>
      <c r="B15" s="23"/>
      <c r="C15" s="23"/>
      <c r="D15" s="23"/>
      <c r="E15" s="23"/>
      <c r="F15" s="8"/>
      <c r="G15" s="8"/>
      <c r="H15" s="1"/>
      <c r="I15" s="1"/>
      <c r="J15" s="1"/>
    </row>
    <row r="16" spans="1:10" ht="19.5" customHeight="1" x14ac:dyDescent="0.25">
      <c r="A16" s="7" t="s">
        <v>9</v>
      </c>
      <c r="B16" s="15">
        <f>C16+D16+E16+F16</f>
        <v>8205.1014400000004</v>
      </c>
      <c r="C16" s="15">
        <f>C18+C19+C20+C21</f>
        <v>3351.70048</v>
      </c>
      <c r="D16" s="15">
        <f t="shared" ref="D16:E16" si="8">D18+D19+D20+D21</f>
        <v>2401.70048</v>
      </c>
      <c r="E16" s="15">
        <f t="shared" si="8"/>
        <v>2401.70048</v>
      </c>
      <c r="F16" s="15">
        <f>F18+F19+F20+G21</f>
        <v>50</v>
      </c>
      <c r="G16" s="15">
        <f>G18+G19+G20+H21</f>
        <v>0</v>
      </c>
      <c r="H16" s="1"/>
      <c r="I16" s="1"/>
      <c r="J16" s="1"/>
    </row>
    <row r="17" spans="1:10" ht="15.75" x14ac:dyDescent="0.25">
      <c r="A17" s="19" t="s">
        <v>3</v>
      </c>
      <c r="B17" s="20"/>
      <c r="C17" s="20"/>
      <c r="D17" s="20"/>
      <c r="E17" s="20"/>
      <c r="F17" s="20"/>
      <c r="G17" s="21"/>
      <c r="H17" s="1"/>
      <c r="I17" s="1"/>
      <c r="J17" s="1"/>
    </row>
    <row r="18" spans="1:10" ht="42.75" customHeight="1" x14ac:dyDescent="0.25">
      <c r="A18" s="6" t="s">
        <v>4</v>
      </c>
      <c r="B18" s="14">
        <f>C18+D18+E18+F18+G18</f>
        <v>2927.77</v>
      </c>
      <c r="C18" s="14">
        <f>[1]Лист1!$F$51</f>
        <v>1592.59</v>
      </c>
      <c r="D18" s="14">
        <f>[1]Лист1!$G$51</f>
        <v>642.59</v>
      </c>
      <c r="E18" s="14">
        <f>[1]Лист1!$H$51</f>
        <v>642.59</v>
      </c>
      <c r="F18" s="14">
        <f>[1]Лист1!$I$51</f>
        <v>50</v>
      </c>
      <c r="G18" s="14">
        <f>[1]Лист1!$J$51</f>
        <v>0</v>
      </c>
      <c r="H18" s="1"/>
      <c r="I18" s="1"/>
      <c r="J18" s="1"/>
    </row>
    <row r="19" spans="1:10" ht="15.75" x14ac:dyDescent="0.25">
      <c r="A19" s="7" t="s">
        <v>5</v>
      </c>
      <c r="B19" s="14">
        <f>C19+D19+E19+F19+G19</f>
        <v>5277.3314399999999</v>
      </c>
      <c r="C19" s="14">
        <f>[1]Лист1!$F$52</f>
        <v>1759.1104800000001</v>
      </c>
      <c r="D19" s="14">
        <f>[1]Лист1!$G$52</f>
        <v>1759.1104800000001</v>
      </c>
      <c r="E19" s="14">
        <f>[1]Лист1!$H$52</f>
        <v>1759.1104800000001</v>
      </c>
      <c r="F19" s="14">
        <f>[1]Лист1!$I$52</f>
        <v>0</v>
      </c>
      <c r="G19" s="14">
        <f>[1]Лист1!$J$52</f>
        <v>0</v>
      </c>
      <c r="H19" s="1"/>
      <c r="I19" s="1"/>
      <c r="J19" s="1"/>
    </row>
    <row r="20" spans="1:10" ht="15.75" x14ac:dyDescent="0.25">
      <c r="A20" s="7" t="s">
        <v>6</v>
      </c>
      <c r="B20" s="12">
        <f>C20+D20+E20</f>
        <v>0</v>
      </c>
      <c r="C20" s="11">
        <f>[2]Лист1!$F$54</f>
        <v>0</v>
      </c>
      <c r="D20" s="11">
        <f>[2]Лист1!$G$54</f>
        <v>0</v>
      </c>
      <c r="E20" s="11">
        <f>[2]Лист1!$H$54</f>
        <v>0</v>
      </c>
      <c r="F20" s="11">
        <f>[2]Лист1!$I$54</f>
        <v>0</v>
      </c>
      <c r="G20" s="11">
        <f>[2]Лист1!$J$71</f>
        <v>0</v>
      </c>
      <c r="H20" s="1"/>
      <c r="I20" s="1"/>
      <c r="J20" s="1"/>
    </row>
    <row r="21" spans="1:10" ht="15.75" x14ac:dyDescent="0.25">
      <c r="A21" s="7" t="s">
        <v>7</v>
      </c>
      <c r="B21" s="12">
        <f>C21+D21+E21</f>
        <v>0</v>
      </c>
      <c r="C21" s="11">
        <f>[2]Лист1!$F$55</f>
        <v>0</v>
      </c>
      <c r="D21" s="11">
        <f>[2]Лист1!$G$55</f>
        <v>0</v>
      </c>
      <c r="E21" s="11">
        <f>[2]Лист1!$H$55</f>
        <v>0</v>
      </c>
      <c r="F21" s="11">
        <f>[2]Лист1!$I$55</f>
        <v>0</v>
      </c>
      <c r="G21" s="11">
        <f>[2]Лист1!$I$55</f>
        <v>0</v>
      </c>
      <c r="H21" s="1"/>
      <c r="I21" s="1"/>
      <c r="J21" s="1"/>
    </row>
    <row r="22" spans="1:10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</sheetData>
  <mergeCells count="8">
    <mergeCell ref="D1:G1"/>
    <mergeCell ref="A3:G3"/>
    <mergeCell ref="A17:G17"/>
    <mergeCell ref="A14:G14"/>
    <mergeCell ref="A5:A6"/>
    <mergeCell ref="A9:E9"/>
    <mergeCell ref="A15:E15"/>
    <mergeCell ref="C5:G5"/>
  </mergeCells>
  <pageMargins left="0.70866141732283472" right="0.51181102362204722" top="0.74803149606299213" bottom="0.74803149606299213" header="0.31496062992125984" footer="0.31496062992125984"/>
  <pageSetup paperSize="9" scale="90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UristMunicipal</cp:lastModifiedBy>
  <cp:lastPrinted>2019-10-28T11:59:10Z</cp:lastPrinted>
  <dcterms:created xsi:type="dcterms:W3CDTF">2016-05-30T06:12:37Z</dcterms:created>
  <dcterms:modified xsi:type="dcterms:W3CDTF">2019-10-29T06:53:44Z</dcterms:modified>
</cp:coreProperties>
</file>