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СВЕТЛАНА\ПРОЕКТЫ  ПРОГРАММ\2019\программа на 2020-2024\"/>
    </mc:Choice>
  </mc:AlternateContent>
  <xr:revisionPtr revIDLastSave="0" documentId="13_ncr:1_{1F8D89A2-F214-46AD-97EA-7284EE2AB355}" xr6:coauthVersionLast="38" xr6:coauthVersionMax="38" xr10:uidLastSave="{00000000-0000-0000-0000-000000000000}"/>
  <bookViews>
    <workbookView xWindow="480" yWindow="180" windowWidth="27795" windowHeight="12525" xr2:uid="{00000000-000D-0000-FFFF-FFFF00000000}"/>
  </bookViews>
  <sheets>
    <sheet name="Лист1" sheetId="1" r:id="rId1"/>
  </sheets>
  <definedNames>
    <definedName name="_xlnm.Print_Titles" localSheetId="0">Лист1!$9:$11</definedName>
  </definedNames>
  <calcPr calcId="181029"/>
</workbook>
</file>

<file path=xl/calcChain.xml><?xml version="1.0" encoding="utf-8"?>
<calcChain xmlns="http://schemas.openxmlformats.org/spreadsheetml/2006/main">
  <c r="J164" i="1" l="1"/>
  <c r="I164" i="1"/>
  <c r="H164" i="1"/>
  <c r="G164" i="1"/>
  <c r="F164" i="1"/>
  <c r="J126" i="1"/>
  <c r="I126" i="1"/>
  <c r="H126" i="1"/>
  <c r="G126" i="1"/>
  <c r="F126" i="1"/>
  <c r="J125" i="1"/>
  <c r="I125" i="1"/>
  <c r="H125" i="1"/>
  <c r="G125" i="1"/>
  <c r="F125" i="1"/>
  <c r="J124" i="1"/>
  <c r="I124" i="1"/>
  <c r="H124" i="1"/>
  <c r="E124" i="1" s="1"/>
  <c r="G124" i="1"/>
  <c r="F124" i="1"/>
  <c r="J123" i="1"/>
  <c r="I123" i="1"/>
  <c r="H123" i="1"/>
  <c r="G123" i="1"/>
  <c r="F123" i="1"/>
  <c r="I121" i="1"/>
  <c r="E138" i="1"/>
  <c r="E137" i="1"/>
  <c r="E136" i="1"/>
  <c r="E135" i="1"/>
  <c r="J133" i="1"/>
  <c r="I133" i="1"/>
  <c r="H133" i="1"/>
  <c r="G133" i="1"/>
  <c r="F133" i="1"/>
  <c r="J102" i="1"/>
  <c r="I102" i="1"/>
  <c r="H102" i="1"/>
  <c r="G102" i="1"/>
  <c r="F102" i="1"/>
  <c r="J101" i="1"/>
  <c r="I101" i="1"/>
  <c r="H101" i="1"/>
  <c r="G101" i="1"/>
  <c r="F101" i="1"/>
  <c r="J100" i="1"/>
  <c r="I100" i="1"/>
  <c r="H100" i="1"/>
  <c r="G100" i="1"/>
  <c r="F100" i="1"/>
  <c r="J99" i="1"/>
  <c r="I99" i="1"/>
  <c r="H99" i="1"/>
  <c r="H97" i="1" s="1"/>
  <c r="G99" i="1"/>
  <c r="F99" i="1"/>
  <c r="E114" i="1"/>
  <c r="E113" i="1"/>
  <c r="E112" i="1"/>
  <c r="F109" i="1"/>
  <c r="E111" i="1"/>
  <c r="J109" i="1"/>
  <c r="I109" i="1"/>
  <c r="H109" i="1"/>
  <c r="G109" i="1"/>
  <c r="J78" i="1"/>
  <c r="I78" i="1"/>
  <c r="H78" i="1"/>
  <c r="G78" i="1"/>
  <c r="F78" i="1"/>
  <c r="J77" i="1"/>
  <c r="I77" i="1"/>
  <c r="H77" i="1"/>
  <c r="G77" i="1"/>
  <c r="F77" i="1"/>
  <c r="J76" i="1"/>
  <c r="I76" i="1"/>
  <c r="H76" i="1"/>
  <c r="G76" i="1"/>
  <c r="F76" i="1"/>
  <c r="J75" i="1"/>
  <c r="I75" i="1"/>
  <c r="H75" i="1"/>
  <c r="G75" i="1"/>
  <c r="F75" i="1"/>
  <c r="E90" i="1"/>
  <c r="E89" i="1"/>
  <c r="E88" i="1"/>
  <c r="E87" i="1"/>
  <c r="J85" i="1"/>
  <c r="I85" i="1"/>
  <c r="H85" i="1"/>
  <c r="G85" i="1"/>
  <c r="F85" i="1"/>
  <c r="I97" i="1" l="1"/>
  <c r="E102" i="1"/>
  <c r="F121" i="1"/>
  <c r="E121" i="1" s="1"/>
  <c r="F97" i="1"/>
  <c r="E97" i="1" s="1"/>
  <c r="J97" i="1"/>
  <c r="E101" i="1"/>
  <c r="E133" i="1"/>
  <c r="G121" i="1"/>
  <c r="E126" i="1"/>
  <c r="J121" i="1"/>
  <c r="G97" i="1"/>
  <c r="E100" i="1"/>
  <c r="H121" i="1"/>
  <c r="E125" i="1"/>
  <c r="E164" i="1"/>
  <c r="E123" i="1"/>
  <c r="E109" i="1"/>
  <c r="E99" i="1"/>
  <c r="E85" i="1"/>
  <c r="E294" i="1"/>
  <c r="E293" i="1"/>
  <c r="E292" i="1"/>
  <c r="E291" i="1"/>
  <c r="E288" i="1"/>
  <c r="E287" i="1"/>
  <c r="E286" i="1"/>
  <c r="E285" i="1"/>
  <c r="E282" i="1"/>
  <c r="E281" i="1"/>
  <c r="E280" i="1"/>
  <c r="E275" i="1"/>
  <c r="E274" i="1"/>
  <c r="E273" i="1"/>
  <c r="E272" i="1"/>
  <c r="E263" i="1"/>
  <c r="E262" i="1"/>
  <c r="E261" i="1"/>
  <c r="E260" i="1"/>
  <c r="E257" i="1"/>
  <c r="E256" i="1"/>
  <c r="E255" i="1"/>
  <c r="E254" i="1"/>
  <c r="E250" i="1"/>
  <c r="E249" i="1"/>
  <c r="E248" i="1"/>
  <c r="E247" i="1"/>
  <c r="E243" i="1"/>
  <c r="E242" i="1"/>
  <c r="E241" i="1"/>
  <c r="E240" i="1"/>
  <c r="E237" i="1"/>
  <c r="E236" i="1"/>
  <c r="E235" i="1"/>
  <c r="E234" i="1"/>
  <c r="E231" i="1"/>
  <c r="E230" i="1"/>
  <c r="E229" i="1"/>
  <c r="E228" i="1"/>
  <c r="E224" i="1"/>
  <c r="E223" i="1"/>
  <c r="E222" i="1"/>
  <c r="E221" i="1"/>
  <c r="E218" i="1"/>
  <c r="E217" i="1"/>
  <c r="E216" i="1"/>
  <c r="E215" i="1"/>
  <c r="E211" i="1"/>
  <c r="E210" i="1"/>
  <c r="E209" i="1"/>
  <c r="E208" i="1"/>
  <c r="E205" i="1"/>
  <c r="E204" i="1"/>
  <c r="E203" i="1"/>
  <c r="E202" i="1"/>
  <c r="E199" i="1"/>
  <c r="E198" i="1"/>
  <c r="E197" i="1"/>
  <c r="E196" i="1"/>
  <c r="E193" i="1"/>
  <c r="E192" i="1"/>
  <c r="E191" i="1"/>
  <c r="E187" i="1"/>
  <c r="E186" i="1"/>
  <c r="E185" i="1"/>
  <c r="E184" i="1"/>
  <c r="E181" i="1"/>
  <c r="E180" i="1"/>
  <c r="E179" i="1"/>
  <c r="E178" i="1"/>
  <c r="E175" i="1"/>
  <c r="E174" i="1"/>
  <c r="E173" i="1"/>
  <c r="E169" i="1"/>
  <c r="E168" i="1"/>
  <c r="E167" i="1"/>
  <c r="E166" i="1"/>
  <c r="E163" i="1"/>
  <c r="E162" i="1"/>
  <c r="E161" i="1"/>
  <c r="E160" i="1"/>
  <c r="E157" i="1"/>
  <c r="E156" i="1"/>
  <c r="E155" i="1"/>
  <c r="E151" i="1"/>
  <c r="E150" i="1"/>
  <c r="E149" i="1"/>
  <c r="E144" i="1"/>
  <c r="E143" i="1"/>
  <c r="E142" i="1"/>
  <c r="E141" i="1"/>
  <c r="E132" i="1"/>
  <c r="E131" i="1"/>
  <c r="E130" i="1"/>
  <c r="E129" i="1"/>
  <c r="E120" i="1"/>
  <c r="E119" i="1"/>
  <c r="E118" i="1"/>
  <c r="E117" i="1"/>
  <c r="E108" i="1"/>
  <c r="E107" i="1"/>
  <c r="E106" i="1"/>
  <c r="E105" i="1"/>
  <c r="E96" i="1"/>
  <c r="E95" i="1"/>
  <c r="E94" i="1"/>
  <c r="E93" i="1"/>
  <c r="E84" i="1"/>
  <c r="E83" i="1"/>
  <c r="E82" i="1"/>
  <c r="E81" i="1"/>
  <c r="E78" i="1"/>
  <c r="E77" i="1"/>
  <c r="E76" i="1"/>
  <c r="E72" i="1"/>
  <c r="E71" i="1"/>
  <c r="E70" i="1"/>
  <c r="E65" i="1"/>
  <c r="E64" i="1"/>
  <c r="E63" i="1"/>
  <c r="E62" i="1"/>
  <c r="E59" i="1"/>
  <c r="E58" i="1"/>
  <c r="E57" i="1"/>
  <c r="E56" i="1"/>
  <c r="E53" i="1"/>
  <c r="E52" i="1"/>
  <c r="E51" i="1"/>
  <c r="E50" i="1"/>
  <c r="E47" i="1"/>
  <c r="E46" i="1"/>
  <c r="E45" i="1"/>
  <c r="E44" i="1"/>
  <c r="E41" i="1"/>
  <c r="E40" i="1"/>
  <c r="E39" i="1"/>
  <c r="E38" i="1"/>
  <c r="E35" i="1"/>
  <c r="E34" i="1"/>
  <c r="E33" i="1"/>
  <c r="E22" i="1"/>
  <c r="E21" i="1"/>
  <c r="E20" i="1"/>
  <c r="E19" i="1"/>
  <c r="J300" i="1"/>
  <c r="I300" i="1"/>
  <c r="J299" i="1"/>
  <c r="I299" i="1"/>
  <c r="J298" i="1"/>
  <c r="I298" i="1"/>
  <c r="J289" i="1"/>
  <c r="I289" i="1"/>
  <c r="J283" i="1"/>
  <c r="I283" i="1"/>
  <c r="J279" i="1"/>
  <c r="J277" i="1" s="1"/>
  <c r="I279" i="1"/>
  <c r="I277" i="1" s="1"/>
  <c r="J270" i="1"/>
  <c r="I270" i="1"/>
  <c r="J269" i="1"/>
  <c r="I269" i="1"/>
  <c r="J268" i="1"/>
  <c r="I268" i="1"/>
  <c r="J267" i="1"/>
  <c r="I267" i="1"/>
  <c r="J266" i="1"/>
  <c r="I266" i="1"/>
  <c r="J258" i="1"/>
  <c r="I258" i="1"/>
  <c r="J252" i="1"/>
  <c r="I252" i="1"/>
  <c r="J245" i="1"/>
  <c r="I245" i="1"/>
  <c r="J238" i="1"/>
  <c r="I238" i="1"/>
  <c r="J232" i="1"/>
  <c r="I232" i="1"/>
  <c r="J226" i="1"/>
  <c r="I226" i="1"/>
  <c r="J219" i="1"/>
  <c r="I219" i="1"/>
  <c r="J213" i="1"/>
  <c r="I213" i="1"/>
  <c r="J206" i="1"/>
  <c r="I206" i="1"/>
  <c r="J200" i="1"/>
  <c r="I200" i="1"/>
  <c r="J194" i="1"/>
  <c r="I194" i="1"/>
  <c r="J190" i="1"/>
  <c r="J188" i="1" s="1"/>
  <c r="I190" i="1"/>
  <c r="I188" i="1" s="1"/>
  <c r="J182" i="1"/>
  <c r="I182" i="1"/>
  <c r="J176" i="1"/>
  <c r="I176" i="1"/>
  <c r="J172" i="1"/>
  <c r="J170" i="1" s="1"/>
  <c r="I172" i="1"/>
  <c r="I170" i="1"/>
  <c r="J158" i="1"/>
  <c r="I158" i="1"/>
  <c r="J154" i="1"/>
  <c r="J152" i="1" s="1"/>
  <c r="I154" i="1"/>
  <c r="I152" i="1" s="1"/>
  <c r="J139" i="1"/>
  <c r="I139" i="1"/>
  <c r="J127" i="1"/>
  <c r="I127" i="1"/>
  <c r="J115" i="1"/>
  <c r="I115" i="1"/>
  <c r="J103" i="1"/>
  <c r="I103" i="1"/>
  <c r="J91" i="1"/>
  <c r="J79" i="1" s="1"/>
  <c r="I91" i="1"/>
  <c r="I79" i="1" s="1"/>
  <c r="E75" i="1"/>
  <c r="J60" i="1"/>
  <c r="I60" i="1"/>
  <c r="J54" i="1"/>
  <c r="I54" i="1"/>
  <c r="J48" i="1"/>
  <c r="I48" i="1"/>
  <c r="J42" i="1"/>
  <c r="I42" i="1"/>
  <c r="J36" i="1"/>
  <c r="I36" i="1"/>
  <c r="J30" i="1"/>
  <c r="I30" i="1"/>
  <c r="J23" i="1"/>
  <c r="I23" i="1"/>
  <c r="J17" i="1"/>
  <c r="I17" i="1"/>
  <c r="J264" i="1" l="1"/>
  <c r="J69" i="1"/>
  <c r="J67" i="1" s="1"/>
  <c r="J73" i="1"/>
  <c r="I264" i="1"/>
  <c r="I69" i="1"/>
  <c r="I148" i="1"/>
  <c r="I73" i="1"/>
  <c r="J148" i="1"/>
  <c r="J146" i="1" s="1"/>
  <c r="I146" i="1" l="1"/>
  <c r="I297" i="1"/>
  <c r="I295" i="1" s="1"/>
  <c r="I67" i="1"/>
  <c r="J297" i="1"/>
  <c r="J295" i="1" s="1"/>
  <c r="R160" i="1"/>
  <c r="R161" i="1" l="1"/>
  <c r="R162" i="1" s="1"/>
  <c r="F115" i="1"/>
  <c r="H48" i="1"/>
  <c r="G48" i="1"/>
  <c r="F48" i="1"/>
  <c r="F36" i="1"/>
  <c r="H42" i="1"/>
  <c r="G42" i="1"/>
  <c r="F42" i="1"/>
  <c r="H36" i="1"/>
  <c r="G36" i="1"/>
  <c r="G190" i="1"/>
  <c r="G188" i="1" s="1"/>
  <c r="H190" i="1"/>
  <c r="H188" i="1" s="1"/>
  <c r="F190" i="1"/>
  <c r="H200" i="1"/>
  <c r="G200" i="1"/>
  <c r="F200" i="1"/>
  <c r="H219" i="1"/>
  <c r="G219" i="1"/>
  <c r="F219" i="1"/>
  <c r="H270" i="1"/>
  <c r="G270" i="1"/>
  <c r="F270" i="1"/>
  <c r="E270" i="1" s="1"/>
  <c r="H238" i="1"/>
  <c r="G238" i="1"/>
  <c r="F238" i="1"/>
  <c r="H60" i="1"/>
  <c r="G60" i="1"/>
  <c r="F60" i="1"/>
  <c r="H54" i="1"/>
  <c r="G54" i="1"/>
  <c r="F54" i="1"/>
  <c r="H298" i="1"/>
  <c r="H299" i="1"/>
  <c r="H300" i="1"/>
  <c r="G298" i="1"/>
  <c r="G299" i="1"/>
  <c r="G300" i="1"/>
  <c r="F298" i="1"/>
  <c r="F299" i="1"/>
  <c r="F300" i="1"/>
  <c r="H73" i="1"/>
  <c r="G154" i="1"/>
  <c r="G152" i="1" s="1"/>
  <c r="H154" i="1"/>
  <c r="H152" i="1" s="1"/>
  <c r="F154" i="1"/>
  <c r="G172" i="1"/>
  <c r="H172" i="1"/>
  <c r="F172" i="1"/>
  <c r="G279" i="1"/>
  <c r="G277" i="1" s="1"/>
  <c r="H279" i="1"/>
  <c r="H277" i="1" s="1"/>
  <c r="F279" i="1"/>
  <c r="E279" i="1" s="1"/>
  <c r="H289" i="1"/>
  <c r="G289" i="1"/>
  <c r="F289" i="1"/>
  <c r="E289" i="1" s="1"/>
  <c r="H283" i="1"/>
  <c r="G283" i="1"/>
  <c r="F283" i="1"/>
  <c r="H206" i="1"/>
  <c r="G206" i="1"/>
  <c r="F206" i="1"/>
  <c r="H194" i="1"/>
  <c r="G194" i="1"/>
  <c r="F194" i="1"/>
  <c r="E194" i="1" s="1"/>
  <c r="H182" i="1"/>
  <c r="G182" i="1"/>
  <c r="F182" i="1"/>
  <c r="E182" i="1" s="1"/>
  <c r="H176" i="1"/>
  <c r="G176" i="1"/>
  <c r="F176" i="1"/>
  <c r="G170" i="1"/>
  <c r="H158" i="1"/>
  <c r="G158" i="1"/>
  <c r="F158" i="1"/>
  <c r="F213" i="1"/>
  <c r="G213" i="1"/>
  <c r="H213" i="1"/>
  <c r="H139" i="1"/>
  <c r="G139" i="1"/>
  <c r="F139" i="1"/>
  <c r="H127" i="1"/>
  <c r="G127" i="1"/>
  <c r="F127" i="1"/>
  <c r="E127" i="1" s="1"/>
  <c r="H115" i="1"/>
  <c r="G115" i="1"/>
  <c r="H103" i="1"/>
  <c r="G103" i="1"/>
  <c r="F103" i="1"/>
  <c r="E103" i="1" s="1"/>
  <c r="H91" i="1"/>
  <c r="H79" i="1" s="1"/>
  <c r="G91" i="1"/>
  <c r="G79" i="1" s="1"/>
  <c r="F91" i="1"/>
  <c r="H269" i="1"/>
  <c r="G269" i="1"/>
  <c r="F269" i="1"/>
  <c r="H268" i="1"/>
  <c r="G268" i="1"/>
  <c r="F268" i="1"/>
  <c r="H267" i="1"/>
  <c r="G267" i="1"/>
  <c r="F267" i="1"/>
  <c r="H266" i="1"/>
  <c r="G266" i="1"/>
  <c r="F266" i="1"/>
  <c r="H258" i="1"/>
  <c r="G258" i="1"/>
  <c r="F258" i="1"/>
  <c r="H252" i="1"/>
  <c r="G252" i="1"/>
  <c r="F252" i="1"/>
  <c r="H245" i="1"/>
  <c r="G245" i="1"/>
  <c r="F245" i="1"/>
  <c r="E245" i="1" s="1"/>
  <c r="H232" i="1"/>
  <c r="G232" i="1"/>
  <c r="F232" i="1"/>
  <c r="H226" i="1"/>
  <c r="G226" i="1"/>
  <c r="F226" i="1"/>
  <c r="H30" i="1"/>
  <c r="G30" i="1"/>
  <c r="E28" i="1"/>
  <c r="E27" i="1"/>
  <c r="E26" i="1"/>
  <c r="E25" i="1"/>
  <c r="H23" i="1"/>
  <c r="G23" i="1"/>
  <c r="F23" i="1"/>
  <c r="H17" i="1"/>
  <c r="G17" i="1"/>
  <c r="F17" i="1"/>
  <c r="E213" i="1" l="1"/>
  <c r="E23" i="1"/>
  <c r="E252" i="1"/>
  <c r="E206" i="1"/>
  <c r="E299" i="1"/>
  <c r="E54" i="1"/>
  <c r="E219" i="1"/>
  <c r="E17" i="1"/>
  <c r="E258" i="1"/>
  <c r="G264" i="1"/>
  <c r="E269" i="1"/>
  <c r="E60" i="1"/>
  <c r="E200" i="1"/>
  <c r="E232" i="1"/>
  <c r="E238" i="1"/>
  <c r="E226" i="1"/>
  <c r="E283" i="1"/>
  <c r="F277" i="1"/>
  <c r="E277" i="1" s="1"/>
  <c r="H148" i="1"/>
  <c r="H146" i="1" s="1"/>
  <c r="E190" i="1"/>
  <c r="H170" i="1"/>
  <c r="E176" i="1"/>
  <c r="F170" i="1"/>
  <c r="E170" i="1" s="1"/>
  <c r="E172" i="1"/>
  <c r="E158" i="1"/>
  <c r="E154" i="1"/>
  <c r="E139" i="1"/>
  <c r="E115" i="1"/>
  <c r="F79" i="1"/>
  <c r="E79" i="1" s="1"/>
  <c r="E91" i="1"/>
  <c r="E298" i="1"/>
  <c r="E300" i="1"/>
  <c r="F32" i="1"/>
  <c r="E36" i="1"/>
  <c r="E42" i="1"/>
  <c r="E48" i="1"/>
  <c r="H264" i="1"/>
  <c r="E266" i="1"/>
  <c r="F264" i="1"/>
  <c r="E267" i="1"/>
  <c r="E268" i="1"/>
  <c r="G148" i="1"/>
  <c r="G146" i="1" s="1"/>
  <c r="H69" i="1"/>
  <c r="H67" i="1" s="1"/>
  <c r="G69" i="1"/>
  <c r="F148" i="1"/>
  <c r="F69" i="1"/>
  <c r="F152" i="1"/>
  <c r="E152" i="1" s="1"/>
  <c r="F73" i="1"/>
  <c r="G73" i="1"/>
  <c r="F188" i="1"/>
  <c r="E188" i="1" s="1"/>
  <c r="E264" i="1" l="1"/>
  <c r="E148" i="1"/>
  <c r="H297" i="1"/>
  <c r="H295" i="1" s="1"/>
  <c r="E73" i="1"/>
  <c r="F67" i="1"/>
  <c r="E69" i="1"/>
  <c r="E32" i="1"/>
  <c r="F30" i="1"/>
  <c r="E30" i="1" s="1"/>
  <c r="G297" i="1"/>
  <c r="G295" i="1" s="1"/>
  <c r="F297" i="1"/>
  <c r="G67" i="1"/>
  <c r="F146" i="1"/>
  <c r="E146" i="1" s="1"/>
  <c r="E297" i="1" l="1"/>
  <c r="E67" i="1"/>
  <c r="F295" i="1"/>
  <c r="E295" i="1" s="1"/>
</calcChain>
</file>

<file path=xl/sharedStrings.xml><?xml version="1.0" encoding="utf-8"?>
<sst xmlns="http://schemas.openxmlformats.org/spreadsheetml/2006/main" count="447" uniqueCount="96">
  <si>
    <t>№№ п/п</t>
  </si>
  <si>
    <t>Цель, задачи, основные мероприятия</t>
  </si>
  <si>
    <t>Срок выполнения (квартал, год)</t>
  </si>
  <si>
    <t>Объемы финансирования, тыс. рублей</t>
  </si>
  <si>
    <t>Всего</t>
  </si>
  <si>
    <t>Показатели (индикаторы) результативности выполнения основных мероприятий</t>
  </si>
  <si>
    <t>Наименование, ед. измерения</t>
  </si>
  <si>
    <t>Всего:</t>
  </si>
  <si>
    <t>в т.ч.:</t>
  </si>
  <si>
    <t>МБ</t>
  </si>
  <si>
    <t>ОБ</t>
  </si>
  <si>
    <t>ФБ</t>
  </si>
  <si>
    <t>ВБС</t>
  </si>
  <si>
    <t>год</t>
  </si>
  <si>
    <t>Всего по программе</t>
  </si>
  <si>
    <t>1.1.</t>
  </si>
  <si>
    <t>1.2.</t>
  </si>
  <si>
    <t>Создание,поддержание необходимых финансовых резервов, в том числе Резервного фонда администрации Ловозерского района</t>
  </si>
  <si>
    <t>2.1.</t>
  </si>
  <si>
    <t>Администрация Ловозерского района</t>
  </si>
  <si>
    <t xml:space="preserve">Проведение  мониторинга расходования финансовых средств при реализации муниципальных программ </t>
  </si>
  <si>
    <t>3.1.</t>
  </si>
  <si>
    <t>Обеспечение прозрачности деятельности органов местного самоуправления с применением современных средств вычислительной техники, официальных сайтов и специализированных порталов (муниципальных закупок, муниципальных услуг, функций органов местного самоуправления</t>
  </si>
  <si>
    <t>3.1.1.</t>
  </si>
  <si>
    <t>Модернизация средств вычислительной техники, коммутационного оборудования, средств обеспечения бесперебойного питания, копировальной множительной техники, средств связи</t>
  </si>
  <si>
    <t>Районный финансовый отдел администрации Ловозерского района</t>
  </si>
  <si>
    <t>3.1.2.</t>
  </si>
  <si>
    <t xml:space="preserve">Ремонт и обслуживание имеющегося оборудования, компьютеров, серверов и коммутационного оборудования, систем хранения данных, сканеров, источников бесперебойного питания, телекоммуникационного оборудования, замена расходных </t>
  </si>
  <si>
    <t>Отдел по образованию администрации Ловозерского района</t>
  </si>
  <si>
    <t>3.1.3.</t>
  </si>
  <si>
    <t>Приобретение лицензий на использование системного и прикладного обеспечения, последующее сопровождение лицензионных продуктов</t>
  </si>
  <si>
    <t>4.1.</t>
  </si>
  <si>
    <t>4.1.1.</t>
  </si>
  <si>
    <t>Модернизация средств вычислительной техники, коммутационного оборудования, средств обеспечения бесперебойного питания и копировальной множительной техники</t>
  </si>
  <si>
    <t>Отдел по культуре, делам молодежи и связям с общественностью администрации Ловозерского района</t>
  </si>
  <si>
    <t>4.1.2.</t>
  </si>
  <si>
    <t>Ремонт и обслуживание имеющегося оборудования, компьютеров, серверов и коммутационного оборудования, систем хранения данных, сканеров, источников бесперебойного питания, телекоммуникационного оборудования, замена расходных материалов для вычислительной техники</t>
  </si>
  <si>
    <t>4.1.3.</t>
  </si>
  <si>
    <t>5.1.</t>
  </si>
  <si>
    <t>5.2.</t>
  </si>
  <si>
    <t>6.1.</t>
  </si>
  <si>
    <t>7.1.</t>
  </si>
  <si>
    <t xml:space="preserve">Размещение не менее 30% муниципальных заказов путем проведения открытых аукционов в электронной форме </t>
  </si>
  <si>
    <t>8.1.</t>
  </si>
  <si>
    <t>Создание условий для профессионального развития и подготовки кадров муниципальной службы. Участие работников администрации Ловозерского района в обучающих семинарах (объемом менее 72 часов), обучение на курсах повышения квалификации (объемом более 72 часов)</t>
  </si>
  <si>
    <t>2.Обеспечение долгосрочной сбалансированности и устойчивости бюджетной системы муниципального образования Ловозерский район Мурманской области.</t>
  </si>
  <si>
    <t xml:space="preserve">Цели: 1. Создание условий для повышения эффективности деятельности органов местного самоуправления по обеспечению потребностей граждан и общества в муниципальных услугах (работах), увеличению их доступности и качества, реализации долгосрочных приоритетов и целей социально-экономического развития. </t>
  </si>
  <si>
    <t xml:space="preserve">3. Повышение эффективности бюджетных расходов. </t>
  </si>
  <si>
    <t>4. Снижение долговой нагрузки на местный бюджет.</t>
  </si>
  <si>
    <t>Задача 2: Создание условий для обеспечения долгосрочной сбалансированности и устойчивости местного бюджета.</t>
  </si>
  <si>
    <t>Предусмотрено в бюджете муниципального образования Ловозерский район, да-1/нет-0</t>
  </si>
  <si>
    <t>Задача 3: Оптимизация функций муниципального управления и повышение эффективности их обеспечения.</t>
  </si>
  <si>
    <t>Администрация Ловозерского района, Районный финансовый отдел администрации Ловозерского района</t>
  </si>
  <si>
    <t>Администрация Ловозерского район</t>
  </si>
  <si>
    <t>Задача 4: Повышение качества предоставления муниципальных услуг.</t>
  </si>
  <si>
    <t>Отдел по образованию администрации Ловозерского района, Отдел по культуре, делам молодежи и связям с общественностью администрации Ловозерского района</t>
  </si>
  <si>
    <t>Задача 6: Развитие и совершенствование системы муниципального финансового контроля.</t>
  </si>
  <si>
    <t>6.2.</t>
  </si>
  <si>
    <t xml:space="preserve">Обеспечение нормативно-правового регулирования в бюджетно-финансовой сфере и организация бюджетного процесса в муниципальном образовании Ловозерский район </t>
  </si>
  <si>
    <t>2.2.</t>
  </si>
  <si>
    <t>2.3.</t>
  </si>
  <si>
    <t>Реализация мероприятий плана по росту доходов, оптимизации расходов и совершенствованию долговой политики муниципального образования Ловозерский район</t>
  </si>
  <si>
    <t>Организация контроля за эффективностью использования бюджетных ассигнований путем определения критериев эффективности и результативности их использования</t>
  </si>
  <si>
    <t>Осуществление внутреннего финансового контроля за использованием средств бюджета муниципального образования Ловозерский район</t>
  </si>
  <si>
    <t>6.3.</t>
  </si>
  <si>
    <t>Осуществление контроля за соблюдением  бюджетного законодательства Российской Федерации и иных нормативных правовых актов, регулирующих бюджетные правоотношения</t>
  </si>
  <si>
    <t>Создание единой методической базы расчета расходов бюджета муниципального образования Ловозерский район в разрезе главных распорядителей</t>
  </si>
  <si>
    <t>Ведение, анализ и корректировка реестра расходных обязательств муниципального образования Ловозерский район</t>
  </si>
  <si>
    <t>Инвентаризация действующих расходных обязательств с целью выявления неэффективных бюджетных расходов</t>
  </si>
  <si>
    <t>Задача 5: Повышение открытости и прозрачности управления муниципальными финансами</t>
  </si>
  <si>
    <t>Размещение информации муниципальными учреждениями Ловозерского района на официальном сайте в сети Интернет www.bus.gov.ru</t>
  </si>
  <si>
    <t>Все учреждения Ловозерского района</t>
  </si>
  <si>
    <t>Повышение прозрачности бюджетов и открытости бюджетного процесса, публикация актуальной информации о бюджетной системе Ловозерского района, в том числе в доступной для граждан форме</t>
  </si>
  <si>
    <t>Всего по подпрограмме</t>
  </si>
  <si>
    <t>МБУ ЛМБ</t>
  </si>
  <si>
    <t>Приложение № 2</t>
  </si>
  <si>
    <t>к постановлению</t>
  </si>
  <si>
    <t>администрации Ловозерского района</t>
  </si>
  <si>
    <t>от ___.05.2018 № ___-ПГ</t>
  </si>
  <si>
    <t>Перечень программных мероприятий Подпрограммы "Повышение эффективности бюджетных расходов муниципального образования Ловозерский район" на 2020-2024 годы</t>
  </si>
  <si>
    <t>2020 год</t>
  </si>
  <si>
    <t>2021 год</t>
  </si>
  <si>
    <t>2022 год</t>
  </si>
  <si>
    <t>2023 год</t>
  </si>
  <si>
    <t>2024 год</t>
  </si>
  <si>
    <r>
      <t>Источники финансирования</t>
    </r>
    <r>
      <rPr>
        <sz val="10"/>
        <rFont val="Calibri"/>
        <family val="2"/>
        <charset val="204"/>
      </rPr>
      <t>¹</t>
    </r>
  </si>
  <si>
    <r>
      <t>Исполнители, перечень организаций, участвующих в реализации основных мероприятий</t>
    </r>
    <r>
      <rPr>
        <sz val="10"/>
        <rFont val="Calibri"/>
        <family val="2"/>
        <charset val="204"/>
      </rPr>
      <t>²</t>
    </r>
  </si>
  <si>
    <t>Задача 1: Повышение качества бюджетного процесса</t>
  </si>
  <si>
    <t>МКУ "Центр бухгалтерского учета и отчетности муниципального образования Ловозерский район"</t>
  </si>
  <si>
    <t>Повышение доступности и качества муниципальных услуг (использование электронно-коммуникационных технологий, регламентация, стандартизация), сопровождение лицензионных продуктов подведомственных учреждений и т.д.)</t>
  </si>
  <si>
    <t>Задача 9: Развитие муниципальной службы, повышение квалификации сотрудников в бюджетно-финансовой сфере.</t>
  </si>
  <si>
    <t>9.1.</t>
  </si>
  <si>
    <t>8.3.</t>
  </si>
  <si>
    <t>8.2.</t>
  </si>
  <si>
    <t>Задача 8: Повышение эффективности бюджетных расходов по сферам деятельности.</t>
  </si>
  <si>
    <t>Задача 7: Совершенствование системы муниципальных закупок.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</si>
</sst>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_р_."/>
    <numFmt numFmtId="165" formatCode="#,##0.00000_р_."/>
    <numFmt numFmtId="166" formatCode="#,##0.00000"/>
  </numFmts>
  <fonts count="10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1"/>
      <color rgb="FF0070C0"/>
      <name val="Calibri"/>
      <family val="2"/>
      <charset val="204"/>
      <scheme val="minor"/>
    </font>
    <font>
      <sz val="10"/>
      <color rgb="FF0070C0"/>
      <name val="Times New Roman"/>
      <family val="1"/>
      <charset val="204"/>
    </font>
    <font>
      <sz val="8"/>
      <color rgb="FF0070C0"/>
      <name val="Times New Roman"/>
      <family val="1"/>
      <charset val="204"/>
    </font>
    <font>
      <sz val="7"/>
      <color rgb="FF0070C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6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0" fillId="0" borderId="0" xfId="0" applyFont="1"/>
    <xf numFmtId="0" fontId="0" fillId="0" borderId="0" xfId="0" applyAlignment="1">
      <alignment horizontal="left" wrapText="1"/>
    </xf>
    <xf numFmtId="165" fontId="0" fillId="0" borderId="0" xfId="0" applyNumberFormat="1"/>
    <xf numFmtId="0" fontId="2" fillId="0" borderId="0" xfId="0" applyFont="1"/>
    <xf numFmtId="0" fontId="2" fillId="0" borderId="0" xfId="0" applyFont="1" applyAlignment="1">
      <alignment horizontal="left" wrapText="1"/>
    </xf>
    <xf numFmtId="165" fontId="2" fillId="0" borderId="0" xfId="0" applyNumberFormat="1" applyFont="1"/>
    <xf numFmtId="165" fontId="2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/>
    <xf numFmtId="0" fontId="3" fillId="2" borderId="3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left" wrapText="1"/>
    </xf>
    <xf numFmtId="165" fontId="3" fillId="2" borderId="3" xfId="0" applyNumberFormat="1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164" fontId="3" fillId="2" borderId="1" xfId="0" applyNumberFormat="1" applyFont="1" applyFill="1" applyBorder="1"/>
    <xf numFmtId="165" fontId="3" fillId="2" borderId="1" xfId="0" applyNumberFormat="1" applyFont="1" applyFill="1" applyBorder="1" applyAlignment="1">
      <alignment horizontal="center"/>
    </xf>
    <xf numFmtId="165" fontId="3" fillId="2" borderId="2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top"/>
    </xf>
    <xf numFmtId="164" fontId="3" fillId="0" borderId="1" xfId="0" applyNumberFormat="1" applyFont="1" applyFill="1" applyBorder="1"/>
    <xf numFmtId="165" fontId="3" fillId="0" borderId="1" xfId="0" applyNumberFormat="1" applyFont="1" applyFill="1" applyBorder="1" applyAlignment="1">
      <alignment horizontal="center"/>
    </xf>
    <xf numFmtId="165" fontId="3" fillId="0" borderId="2" xfId="0" applyNumberFormat="1" applyFont="1" applyFill="1" applyBorder="1" applyAlignment="1">
      <alignment horizontal="center"/>
    </xf>
    <xf numFmtId="164" fontId="3" fillId="3" borderId="1" xfId="0" applyNumberFormat="1" applyFont="1" applyFill="1" applyBorder="1"/>
    <xf numFmtId="165" fontId="3" fillId="3" borderId="1" xfId="0" applyNumberFormat="1" applyFont="1" applyFill="1" applyBorder="1" applyAlignment="1">
      <alignment horizontal="center"/>
    </xf>
    <xf numFmtId="165" fontId="3" fillId="3" borderId="2" xfId="0" applyNumberFormat="1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 vertical="center"/>
    </xf>
    <xf numFmtId="164" fontId="3" fillId="0" borderId="4" xfId="0" applyNumberFormat="1" applyFont="1" applyFill="1" applyBorder="1" applyAlignment="1">
      <alignment horizontal="left" vertical="center" wrapText="1"/>
    </xf>
    <xf numFmtId="166" fontId="3" fillId="0" borderId="0" xfId="0" applyNumberFormat="1" applyFont="1"/>
    <xf numFmtId="164" fontId="3" fillId="2" borderId="0" xfId="0" applyNumberFormat="1" applyFont="1" applyFill="1" applyBorder="1" applyAlignment="1">
      <alignment horizontal="left"/>
    </xf>
    <xf numFmtId="164" fontId="3" fillId="0" borderId="0" xfId="0" applyNumberFormat="1" applyFont="1" applyFill="1" applyBorder="1" applyAlignment="1">
      <alignment horizontal="left"/>
    </xf>
    <xf numFmtId="164" fontId="3" fillId="3" borderId="0" xfId="0" applyNumberFormat="1" applyFont="1" applyFill="1" applyBorder="1" applyAlignment="1">
      <alignment horizontal="left"/>
    </xf>
    <xf numFmtId="165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wrapText="1"/>
    </xf>
    <xf numFmtId="164" fontId="6" fillId="0" borderId="1" xfId="0" applyNumberFormat="1" applyFont="1" applyFill="1" applyBorder="1"/>
    <xf numFmtId="165" fontId="6" fillId="0" borderId="1" xfId="0" applyNumberFormat="1" applyFont="1" applyFill="1" applyBorder="1" applyAlignment="1">
      <alignment horizontal="center"/>
    </xf>
    <xf numFmtId="165" fontId="6" fillId="0" borderId="2" xfId="0" applyNumberFormat="1" applyFont="1" applyFill="1" applyBorder="1" applyAlignment="1">
      <alignment horizontal="center"/>
    </xf>
    <xf numFmtId="164" fontId="6" fillId="0" borderId="0" xfId="0" applyNumberFormat="1" applyFont="1" applyFill="1" applyBorder="1" applyAlignment="1">
      <alignment horizontal="left"/>
    </xf>
    <xf numFmtId="165" fontId="6" fillId="2" borderId="1" xfId="0" applyNumberFormat="1" applyFont="1" applyFill="1" applyBorder="1" applyAlignment="1">
      <alignment horizontal="center"/>
    </xf>
    <xf numFmtId="164" fontId="6" fillId="2" borderId="1" xfId="0" applyNumberFormat="1" applyFont="1" applyFill="1" applyBorder="1"/>
    <xf numFmtId="165" fontId="6" fillId="2" borderId="2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left"/>
    </xf>
    <xf numFmtId="164" fontId="6" fillId="0" borderId="4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top"/>
    </xf>
    <xf numFmtId="164" fontId="6" fillId="3" borderId="1" xfId="0" applyNumberFormat="1" applyFont="1" applyFill="1" applyBorder="1"/>
    <xf numFmtId="165" fontId="6" fillId="3" borderId="1" xfId="0" applyNumberFormat="1" applyFont="1" applyFill="1" applyBorder="1" applyAlignment="1">
      <alignment horizontal="center"/>
    </xf>
    <xf numFmtId="165" fontId="6" fillId="3" borderId="2" xfId="0" applyNumberFormat="1" applyFont="1" applyFill="1" applyBorder="1" applyAlignment="1">
      <alignment horizontal="center"/>
    </xf>
    <xf numFmtId="164" fontId="6" fillId="3" borderId="0" xfId="0" applyNumberFormat="1" applyFont="1" applyFill="1" applyBorder="1" applyAlignment="1">
      <alignment horizontal="left"/>
    </xf>
    <xf numFmtId="164" fontId="9" fillId="0" borderId="4" xfId="0" applyNumberFormat="1" applyFont="1" applyFill="1" applyBorder="1" applyAlignment="1">
      <alignment horizontal="center" vertical="center" wrapText="1"/>
    </xf>
    <xf numFmtId="164" fontId="6" fillId="2" borderId="10" xfId="0" applyNumberFormat="1" applyFont="1" applyFill="1" applyBorder="1" applyAlignment="1">
      <alignment horizontal="left"/>
    </xf>
    <xf numFmtId="0" fontId="6" fillId="0" borderId="0" xfId="0" applyFont="1" applyAlignment="1">
      <alignment wrapText="1"/>
    </xf>
    <xf numFmtId="0" fontId="3" fillId="0" borderId="0" xfId="0" applyFont="1" applyAlignment="1">
      <alignment wrapText="1"/>
    </xf>
    <xf numFmtId="164" fontId="6" fillId="2" borderId="5" xfId="0" applyNumberFormat="1" applyFont="1" applyFill="1" applyBorder="1" applyAlignment="1">
      <alignment horizontal="center"/>
    </xf>
    <xf numFmtId="164" fontId="6" fillId="2" borderId="4" xfId="0" applyNumberFormat="1" applyFont="1" applyFill="1" applyBorder="1" applyAlignment="1">
      <alignment horizontal="center"/>
    </xf>
    <xf numFmtId="164" fontId="6" fillId="2" borderId="6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center" vertical="center"/>
    </xf>
    <xf numFmtId="164" fontId="6" fillId="2" borderId="6" xfId="0" applyNumberFormat="1" applyFont="1" applyFill="1" applyBorder="1" applyAlignment="1">
      <alignment horizontal="center" vertical="center"/>
    </xf>
    <xf numFmtId="164" fontId="8" fillId="2" borderId="5" xfId="0" applyNumberFormat="1" applyFont="1" applyFill="1" applyBorder="1" applyAlignment="1">
      <alignment horizontal="center" vertical="center" wrapText="1"/>
    </xf>
    <xf numFmtId="164" fontId="9" fillId="2" borderId="4" xfId="0" applyNumberFormat="1" applyFont="1" applyFill="1" applyBorder="1" applyAlignment="1">
      <alignment horizontal="center" vertical="center" wrapText="1"/>
    </xf>
    <xf numFmtId="164" fontId="9" fillId="2" borderId="6" xfId="0" applyNumberFormat="1" applyFont="1" applyFill="1" applyBorder="1" applyAlignment="1">
      <alignment horizontal="center" vertical="center" wrapText="1"/>
    </xf>
    <xf numFmtId="164" fontId="6" fillId="0" borderId="5" xfId="0" applyNumberFormat="1" applyFont="1" applyFill="1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horizontal="center" vertical="center" wrapText="1"/>
    </xf>
    <xf numFmtId="164" fontId="6" fillId="0" borderId="6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left" vertical="top" wrapText="1"/>
    </xf>
    <xf numFmtId="164" fontId="6" fillId="2" borderId="7" xfId="0" applyNumberFormat="1" applyFont="1" applyFill="1" applyBorder="1" applyAlignment="1">
      <alignment horizontal="left" vertical="top" wrapText="1"/>
    </xf>
    <xf numFmtId="164" fontId="6" fillId="2" borderId="9" xfId="0" applyNumberFormat="1" applyFont="1" applyFill="1" applyBorder="1" applyAlignment="1">
      <alignment horizontal="left" vertical="top" wrapText="1"/>
    </xf>
    <xf numFmtId="164" fontId="6" fillId="2" borderId="8" xfId="0" applyNumberFormat="1" applyFont="1" applyFill="1" applyBorder="1" applyAlignment="1">
      <alignment horizontal="left" vertical="top" wrapText="1"/>
    </xf>
    <xf numFmtId="164" fontId="6" fillId="2" borderId="5" xfId="0" applyNumberFormat="1" applyFont="1" applyFill="1" applyBorder="1" applyAlignment="1">
      <alignment horizontal="center" vertical="center" wrapText="1"/>
    </xf>
    <xf numFmtId="164" fontId="6" fillId="2" borderId="4" xfId="0" applyNumberFormat="1" applyFont="1" applyFill="1" applyBorder="1" applyAlignment="1">
      <alignment horizontal="center" vertical="center" wrapText="1"/>
    </xf>
    <xf numFmtId="164" fontId="6" fillId="2" borderId="6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164" fontId="6" fillId="2" borderId="5" xfId="0" applyNumberFormat="1" applyFont="1" applyFill="1" applyBorder="1" applyAlignment="1">
      <alignment horizontal="left" vertical="center" wrapText="1"/>
    </xf>
    <xf numFmtId="164" fontId="6" fillId="2" borderId="4" xfId="0" applyNumberFormat="1" applyFont="1" applyFill="1" applyBorder="1" applyAlignment="1">
      <alignment horizontal="left" vertical="center" wrapText="1"/>
    </xf>
    <xf numFmtId="164" fontId="6" fillId="2" borderId="6" xfId="0" applyNumberFormat="1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left" vertical="top" wrapText="1"/>
    </xf>
    <xf numFmtId="164" fontId="6" fillId="2" borderId="4" xfId="0" applyNumberFormat="1" applyFont="1" applyFill="1" applyBorder="1" applyAlignment="1">
      <alignment horizontal="left" vertical="top" wrapText="1"/>
    </xf>
    <xf numFmtId="164" fontId="6" fillId="2" borderId="6" xfId="0" applyNumberFormat="1" applyFont="1" applyFill="1" applyBorder="1" applyAlignment="1">
      <alignment horizontal="left" vertical="top" wrapText="1"/>
    </xf>
    <xf numFmtId="164" fontId="6" fillId="3" borderId="2" xfId="0" applyNumberFormat="1" applyFont="1" applyFill="1" applyBorder="1" applyAlignment="1">
      <alignment horizontal="left"/>
    </xf>
    <xf numFmtId="164" fontId="6" fillId="3" borderId="7" xfId="0" applyNumberFormat="1" applyFont="1" applyFill="1" applyBorder="1" applyAlignment="1">
      <alignment horizontal="left"/>
    </xf>
    <xf numFmtId="164" fontId="6" fillId="2" borderId="2" xfId="0" applyNumberFormat="1" applyFont="1" applyFill="1" applyBorder="1" applyAlignment="1">
      <alignment horizontal="left"/>
    </xf>
    <xf numFmtId="164" fontId="6" fillId="2" borderId="7" xfId="0" applyNumberFormat="1" applyFont="1" applyFill="1" applyBorder="1" applyAlignment="1">
      <alignment horizontal="left"/>
    </xf>
    <xf numFmtId="164" fontId="6" fillId="2" borderId="5" xfId="0" applyNumberFormat="1" applyFont="1" applyFill="1" applyBorder="1" applyAlignment="1">
      <alignment horizontal="center" wrapText="1"/>
    </xf>
    <xf numFmtId="164" fontId="6" fillId="2" borderId="4" xfId="0" applyNumberFormat="1" applyFont="1" applyFill="1" applyBorder="1" applyAlignment="1">
      <alignment horizontal="center" wrapText="1"/>
    </xf>
    <xf numFmtId="164" fontId="6" fillId="2" borderId="6" xfId="0" applyNumberFormat="1" applyFont="1" applyFill="1" applyBorder="1" applyAlignment="1">
      <alignment horizontal="center" wrapText="1"/>
    </xf>
    <xf numFmtId="164" fontId="6" fillId="2" borderId="8" xfId="0" applyNumberFormat="1" applyFont="1" applyFill="1" applyBorder="1" applyAlignment="1">
      <alignment horizontal="left"/>
    </xf>
    <xf numFmtId="164" fontId="6" fillId="0" borderId="5" xfId="0" applyNumberFormat="1" applyFont="1" applyFill="1" applyBorder="1" applyAlignment="1">
      <alignment horizontal="left" vertical="center" wrapText="1"/>
    </xf>
    <xf numFmtId="164" fontId="6" fillId="0" borderId="4" xfId="0" applyNumberFormat="1" applyFont="1" applyFill="1" applyBorder="1" applyAlignment="1">
      <alignment horizontal="left" vertical="center" wrapText="1"/>
    </xf>
    <xf numFmtId="164" fontId="6" fillId="0" borderId="6" xfId="0" applyNumberFormat="1" applyFont="1" applyFill="1" applyBorder="1" applyAlignment="1">
      <alignment horizontal="left" vertical="center" wrapText="1"/>
    </xf>
    <xf numFmtId="164" fontId="6" fillId="0" borderId="5" xfId="0" applyNumberFormat="1" applyFont="1" applyFill="1" applyBorder="1" applyAlignment="1">
      <alignment horizontal="center" vertical="center"/>
    </xf>
    <xf numFmtId="164" fontId="6" fillId="0" borderId="4" xfId="0" applyNumberFormat="1" applyFont="1" applyFill="1" applyBorder="1" applyAlignment="1">
      <alignment horizontal="center" vertical="center"/>
    </xf>
    <xf numFmtId="164" fontId="6" fillId="0" borderId="6" xfId="0" applyNumberFormat="1" applyFont="1" applyFill="1" applyBorder="1" applyAlignment="1">
      <alignment horizontal="center" vertical="center"/>
    </xf>
    <xf numFmtId="164" fontId="8" fillId="0" borderId="5" xfId="0" applyNumberFormat="1" applyFont="1" applyFill="1" applyBorder="1" applyAlignment="1">
      <alignment horizontal="center" vertical="center" wrapText="1"/>
    </xf>
    <xf numFmtId="164" fontId="9" fillId="0" borderId="4" xfId="0" applyNumberFormat="1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164" fontId="8" fillId="2" borderId="4" xfId="0" applyNumberFormat="1" applyFont="1" applyFill="1" applyBorder="1" applyAlignment="1">
      <alignment horizontal="center" vertical="center" wrapText="1"/>
    </xf>
    <xf numFmtId="164" fontId="8" fillId="2" borderId="6" xfId="0" applyNumberFormat="1" applyFont="1" applyFill="1" applyBorder="1" applyAlignment="1">
      <alignment horizontal="center" vertical="center" wrapText="1"/>
    </xf>
    <xf numFmtId="164" fontId="6" fillId="3" borderId="5" xfId="0" applyNumberFormat="1" applyFont="1" applyFill="1" applyBorder="1" applyAlignment="1">
      <alignment horizontal="center" vertical="center"/>
    </xf>
    <xf numFmtId="164" fontId="6" fillId="3" borderId="4" xfId="0" applyNumberFormat="1" applyFont="1" applyFill="1" applyBorder="1" applyAlignment="1">
      <alignment horizontal="center" vertical="center"/>
    </xf>
    <xf numFmtId="164" fontId="6" fillId="3" borderId="6" xfId="0" applyNumberFormat="1" applyFont="1" applyFill="1" applyBorder="1" applyAlignment="1">
      <alignment horizontal="center" vertical="center"/>
    </xf>
    <xf numFmtId="164" fontId="6" fillId="3" borderId="5" xfId="0" applyNumberFormat="1" applyFont="1" applyFill="1" applyBorder="1" applyAlignment="1">
      <alignment horizontal="center" vertical="center" wrapText="1"/>
    </xf>
    <xf numFmtId="164" fontId="6" fillId="3" borderId="4" xfId="0" applyNumberFormat="1" applyFont="1" applyFill="1" applyBorder="1" applyAlignment="1">
      <alignment horizontal="center" vertical="center" wrapText="1"/>
    </xf>
    <xf numFmtId="164" fontId="6" fillId="3" borderId="6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left" vertical="top" wrapText="1"/>
    </xf>
    <xf numFmtId="164" fontId="6" fillId="0" borderId="7" xfId="0" applyNumberFormat="1" applyFont="1" applyFill="1" applyBorder="1" applyAlignment="1">
      <alignment horizontal="left" vertical="top" wrapText="1"/>
    </xf>
    <xf numFmtId="164" fontId="6" fillId="0" borderId="8" xfId="0" applyNumberFormat="1" applyFont="1" applyFill="1" applyBorder="1" applyAlignment="1">
      <alignment horizontal="left" vertical="top" wrapText="1"/>
    </xf>
    <xf numFmtId="164" fontId="8" fillId="3" borderId="5" xfId="0" applyNumberFormat="1" applyFont="1" applyFill="1" applyBorder="1" applyAlignment="1">
      <alignment horizontal="center" vertical="center" wrapText="1"/>
    </xf>
    <xf numFmtId="164" fontId="9" fillId="3" borderId="4" xfId="0" applyNumberFormat="1" applyFont="1" applyFill="1" applyBorder="1" applyAlignment="1">
      <alignment horizontal="center" vertical="center" wrapText="1"/>
    </xf>
    <xf numFmtId="164" fontId="9" fillId="3" borderId="6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left"/>
    </xf>
    <xf numFmtId="164" fontId="6" fillId="0" borderId="7" xfId="0" applyNumberFormat="1" applyFont="1" applyFill="1" applyBorder="1" applyAlignment="1">
      <alignment horizontal="left"/>
    </xf>
    <xf numFmtId="164" fontId="3" fillId="2" borderId="5" xfId="0" applyNumberFormat="1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/>
    </xf>
    <xf numFmtId="164" fontId="3" fillId="2" borderId="6" xfId="0" applyNumberFormat="1" applyFont="1" applyFill="1" applyBorder="1" applyAlignment="1">
      <alignment horizontal="center" vertical="center"/>
    </xf>
    <xf numFmtId="164" fontId="3" fillId="0" borderId="5" xfId="0" applyNumberFormat="1" applyFont="1" applyFill="1" applyBorder="1" applyAlignment="1">
      <alignment horizontal="center" vertical="center"/>
    </xf>
    <xf numFmtId="164" fontId="3" fillId="0" borderId="4" xfId="0" applyNumberFormat="1" applyFont="1" applyFill="1" applyBorder="1" applyAlignment="1">
      <alignment horizontal="center" vertical="center"/>
    </xf>
    <xf numFmtId="164" fontId="3" fillId="0" borderId="6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left"/>
    </xf>
    <xf numFmtId="164" fontId="3" fillId="2" borderId="7" xfId="0" applyNumberFormat="1" applyFont="1" applyFill="1" applyBorder="1" applyAlignment="1">
      <alignment horizontal="left"/>
    </xf>
    <xf numFmtId="0" fontId="6" fillId="2" borderId="2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164" fontId="6" fillId="0" borderId="9" xfId="0" applyNumberFormat="1" applyFont="1" applyFill="1" applyBorder="1" applyAlignment="1">
      <alignment horizontal="left" vertical="top" wrapText="1"/>
    </xf>
    <xf numFmtId="164" fontId="4" fillId="2" borderId="5" xfId="0" applyNumberFormat="1" applyFont="1" applyFill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164" fontId="8" fillId="0" borderId="4" xfId="0" applyNumberFormat="1" applyFont="1" applyFill="1" applyBorder="1" applyAlignment="1">
      <alignment horizontal="center" vertical="center" wrapText="1"/>
    </xf>
    <xf numFmtId="164" fontId="8" fillId="0" borderId="6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left"/>
    </xf>
    <xf numFmtId="164" fontId="3" fillId="0" borderId="7" xfId="0" applyNumberFormat="1" applyFont="1" applyFill="1" applyBorder="1" applyAlignment="1">
      <alignment horizontal="left"/>
    </xf>
    <xf numFmtId="164" fontId="4" fillId="0" borderId="5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 wrapText="1"/>
    </xf>
    <xf numFmtId="164" fontId="4" fillId="0" borderId="6" xfId="0" applyNumberFormat="1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164" fontId="3" fillId="2" borderId="5" xfId="0" applyNumberFormat="1" applyFont="1" applyFill="1" applyBorder="1" applyAlignment="1">
      <alignment horizontal="left" vertical="center" wrapText="1"/>
    </xf>
    <xf numFmtId="164" fontId="3" fillId="2" borderId="4" xfId="0" applyNumberFormat="1" applyFont="1" applyFill="1" applyBorder="1" applyAlignment="1">
      <alignment horizontal="left" vertical="center" wrapText="1"/>
    </xf>
    <xf numFmtId="164" fontId="3" fillId="2" borderId="6" xfId="0" applyNumberFormat="1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2" borderId="6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left" vertical="center" wrapText="1"/>
    </xf>
    <xf numFmtId="164" fontId="3" fillId="0" borderId="4" xfId="0" applyNumberFormat="1" applyFont="1" applyFill="1" applyBorder="1" applyAlignment="1">
      <alignment horizontal="left" vertical="center" wrapText="1"/>
    </xf>
    <xf numFmtId="164" fontId="3" fillId="0" borderId="6" xfId="0" applyNumberFormat="1" applyFont="1" applyFill="1" applyBorder="1" applyAlignment="1">
      <alignment horizontal="left" vertical="center" wrapText="1"/>
    </xf>
    <xf numFmtId="164" fontId="3" fillId="3" borderId="2" xfId="0" applyNumberFormat="1" applyFont="1" applyFill="1" applyBorder="1" applyAlignment="1">
      <alignment horizontal="left"/>
    </xf>
    <xf numFmtId="164" fontId="3" fillId="3" borderId="7" xfId="0" applyNumberFormat="1" applyFont="1" applyFill="1" applyBorder="1" applyAlignment="1">
      <alignment horizontal="left"/>
    </xf>
    <xf numFmtId="165" fontId="6" fillId="2" borderId="2" xfId="0" applyNumberFormat="1" applyFont="1" applyFill="1" applyBorder="1" applyAlignment="1">
      <alignment horizontal="center" vertical="center"/>
    </xf>
    <xf numFmtId="165" fontId="6" fillId="2" borderId="7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00"/>
  <sheetViews>
    <sheetView tabSelected="1" view="pageBreakPreview" topLeftCell="A233" zoomScale="145" zoomScaleNormal="175" zoomScaleSheetLayoutView="145" workbookViewId="0">
      <selection activeCell="B245" sqref="B245:B250"/>
    </sheetView>
  </sheetViews>
  <sheetFormatPr defaultRowHeight="15" x14ac:dyDescent="0.25"/>
  <cols>
    <col min="1" max="1" width="4.140625" customWidth="1"/>
    <col min="2" max="2" width="28.42578125" style="4" customWidth="1"/>
    <col min="3" max="3" width="10.5703125" customWidth="1"/>
    <col min="4" max="4" width="10.140625" customWidth="1"/>
    <col min="5" max="5" width="12.42578125" style="5" customWidth="1"/>
    <col min="6" max="10" width="11.28515625" style="5" customWidth="1"/>
    <col min="11" max="11" width="9" hidden="1" customWidth="1"/>
    <col min="12" max="16" width="7.7109375" hidden="1" customWidth="1"/>
    <col min="17" max="17" width="22.7109375" style="2" customWidth="1"/>
    <col min="18" max="18" width="0" hidden="1" customWidth="1"/>
  </cols>
  <sheetData>
    <row r="1" spans="1:19" ht="18" customHeight="1" x14ac:dyDescent="0.25">
      <c r="A1" s="6"/>
      <c r="B1" s="7"/>
      <c r="C1" s="6"/>
      <c r="D1" s="6"/>
      <c r="E1" s="8"/>
      <c r="F1" s="8"/>
      <c r="G1" s="8"/>
      <c r="H1" s="9"/>
      <c r="I1" s="9"/>
      <c r="J1" s="9"/>
      <c r="K1" s="6"/>
      <c r="L1" s="6"/>
      <c r="M1" s="6"/>
      <c r="N1" s="6"/>
      <c r="O1" s="6"/>
      <c r="P1" s="6"/>
      <c r="Q1" s="53" t="s">
        <v>75</v>
      </c>
      <c r="R1" s="53"/>
    </row>
    <row r="2" spans="1:19" ht="15" hidden="1" customHeight="1" x14ac:dyDescent="0.25">
      <c r="A2" s="6"/>
      <c r="B2" s="7"/>
      <c r="C2" s="6"/>
      <c r="D2" s="6"/>
      <c r="E2" s="8"/>
      <c r="F2" s="8"/>
      <c r="G2" s="8"/>
      <c r="H2" s="8"/>
      <c r="I2" s="8"/>
      <c r="J2" s="8"/>
      <c r="K2" s="6"/>
      <c r="L2" s="6"/>
      <c r="M2" s="6"/>
      <c r="N2" s="6"/>
      <c r="O2" s="6"/>
      <c r="P2" s="6"/>
      <c r="Q2" s="54" t="s">
        <v>76</v>
      </c>
      <c r="R2" s="54"/>
    </row>
    <row r="3" spans="1:19" ht="15" hidden="1" customHeight="1" x14ac:dyDescent="0.25">
      <c r="A3" s="6"/>
      <c r="B3" s="7"/>
      <c r="C3" s="6"/>
      <c r="D3" s="6"/>
      <c r="E3" s="8"/>
      <c r="F3" s="8"/>
      <c r="G3" s="8"/>
      <c r="H3" s="8"/>
      <c r="I3" s="8"/>
      <c r="J3" s="8"/>
      <c r="K3" s="6"/>
      <c r="L3" s="6"/>
      <c r="M3" s="6"/>
      <c r="N3" s="6"/>
      <c r="O3" s="6"/>
      <c r="P3" s="6"/>
      <c r="Q3" s="54" t="s">
        <v>77</v>
      </c>
      <c r="R3" s="54"/>
    </row>
    <row r="4" spans="1:19" ht="15" hidden="1" customHeight="1" x14ac:dyDescent="0.25">
      <c r="A4" s="6"/>
      <c r="B4" s="7"/>
      <c r="C4" s="6"/>
      <c r="D4" s="6"/>
      <c r="E4" s="8"/>
      <c r="F4" s="8"/>
      <c r="G4" s="8"/>
      <c r="H4" s="8"/>
      <c r="I4" s="8"/>
      <c r="J4" s="8"/>
      <c r="K4" s="6"/>
      <c r="L4" s="6"/>
      <c r="M4" s="6"/>
      <c r="N4" s="6"/>
      <c r="O4" s="6"/>
      <c r="P4" s="6"/>
      <c r="Q4" s="10" t="s">
        <v>78</v>
      </c>
      <c r="R4" s="10"/>
    </row>
    <row r="5" spans="1:19" x14ac:dyDescent="0.25">
      <c r="A5" s="6"/>
      <c r="B5" s="7"/>
      <c r="C5" s="6"/>
      <c r="D5" s="6"/>
      <c r="E5" s="8"/>
      <c r="F5" s="8"/>
      <c r="G5" s="8"/>
      <c r="H5" s="8"/>
      <c r="I5" s="8"/>
      <c r="J5" s="8"/>
      <c r="K5" s="6"/>
      <c r="L5" s="6"/>
      <c r="M5" s="6"/>
      <c r="N5" s="6"/>
      <c r="O5" s="6"/>
      <c r="P5" s="6"/>
      <c r="Q5" s="11"/>
      <c r="R5" s="6"/>
    </row>
    <row r="6" spans="1:19" x14ac:dyDescent="0.25">
      <c r="A6" s="6"/>
      <c r="B6" s="7"/>
      <c r="C6" s="6"/>
      <c r="D6" s="6"/>
      <c r="E6" s="8"/>
      <c r="F6" s="8"/>
      <c r="G6" s="8"/>
      <c r="H6" s="8"/>
      <c r="I6" s="8"/>
      <c r="J6" s="8"/>
      <c r="K6" s="6"/>
      <c r="L6" s="6"/>
      <c r="M6" s="6"/>
      <c r="N6" s="6"/>
      <c r="O6" s="6"/>
      <c r="P6" s="6"/>
      <c r="Q6" s="11"/>
      <c r="R6" s="6"/>
    </row>
    <row r="7" spans="1:19" s="3" customFormat="1" ht="30" customHeight="1" x14ac:dyDescent="0.25">
      <c r="A7" s="148" t="s">
        <v>79</v>
      </c>
      <c r="B7" s="148"/>
      <c r="C7" s="148"/>
      <c r="D7" s="148"/>
      <c r="E7" s="148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2"/>
    </row>
    <row r="8" spans="1:19" s="3" customFormat="1" ht="13.5" hidden="1" customHeight="1" x14ac:dyDescent="0.25">
      <c r="A8" s="13"/>
      <c r="B8" s="14"/>
      <c r="C8" s="13"/>
      <c r="D8" s="13"/>
      <c r="E8" s="15"/>
      <c r="F8" s="15"/>
      <c r="G8" s="15"/>
      <c r="H8" s="15"/>
      <c r="I8" s="15"/>
      <c r="J8" s="15"/>
      <c r="K8" s="13"/>
      <c r="L8" s="13"/>
      <c r="M8" s="13"/>
      <c r="N8" s="13"/>
      <c r="O8" s="13"/>
      <c r="P8" s="13"/>
      <c r="Q8" s="13"/>
      <c r="R8" s="12"/>
    </row>
    <row r="9" spans="1:19" ht="27.75" customHeight="1" x14ac:dyDescent="0.25">
      <c r="A9" s="149" t="s">
        <v>0</v>
      </c>
      <c r="B9" s="150" t="s">
        <v>1</v>
      </c>
      <c r="C9" s="149" t="s">
        <v>2</v>
      </c>
      <c r="D9" s="149" t="s">
        <v>85</v>
      </c>
      <c r="E9" s="167" t="s">
        <v>3</v>
      </c>
      <c r="F9" s="168"/>
      <c r="G9" s="168"/>
      <c r="H9" s="168"/>
      <c r="I9" s="168"/>
      <c r="J9" s="168"/>
      <c r="K9" s="149" t="s">
        <v>5</v>
      </c>
      <c r="L9" s="149"/>
      <c r="M9" s="149"/>
      <c r="N9" s="149"/>
      <c r="O9" s="149"/>
      <c r="P9" s="149"/>
      <c r="Q9" s="149" t="s">
        <v>86</v>
      </c>
      <c r="R9" s="12"/>
    </row>
    <row r="10" spans="1:19" ht="51" customHeight="1" x14ac:dyDescent="0.25">
      <c r="A10" s="149"/>
      <c r="B10" s="150"/>
      <c r="C10" s="149"/>
      <c r="D10" s="149"/>
      <c r="E10" s="33" t="s">
        <v>4</v>
      </c>
      <c r="F10" s="33" t="s">
        <v>80</v>
      </c>
      <c r="G10" s="33" t="s">
        <v>81</v>
      </c>
      <c r="H10" s="33" t="s">
        <v>82</v>
      </c>
      <c r="I10" s="33" t="s">
        <v>83</v>
      </c>
      <c r="J10" s="33" t="s">
        <v>84</v>
      </c>
      <c r="K10" s="34" t="s">
        <v>6</v>
      </c>
      <c r="L10" s="33" t="s">
        <v>80</v>
      </c>
      <c r="M10" s="33" t="s">
        <v>81</v>
      </c>
      <c r="N10" s="33" t="s">
        <v>82</v>
      </c>
      <c r="O10" s="33" t="s">
        <v>83</v>
      </c>
      <c r="P10" s="33" t="s">
        <v>84</v>
      </c>
      <c r="Q10" s="149"/>
      <c r="R10" s="16"/>
      <c r="S10" s="1"/>
    </row>
    <row r="11" spans="1:19" x14ac:dyDescent="0.25">
      <c r="A11" s="35">
        <v>1</v>
      </c>
      <c r="B11" s="36">
        <v>2</v>
      </c>
      <c r="C11" s="35">
        <v>3</v>
      </c>
      <c r="D11" s="35">
        <v>4</v>
      </c>
      <c r="E11" s="35">
        <v>5</v>
      </c>
      <c r="F11" s="35">
        <v>6</v>
      </c>
      <c r="G11" s="35">
        <v>7</v>
      </c>
      <c r="H11" s="35">
        <v>8</v>
      </c>
      <c r="I11" s="35">
        <v>9</v>
      </c>
      <c r="J11" s="35">
        <v>10</v>
      </c>
      <c r="K11" s="35">
        <v>11</v>
      </c>
      <c r="L11" s="35">
        <v>12</v>
      </c>
      <c r="M11" s="35">
        <v>13</v>
      </c>
      <c r="N11" s="35">
        <v>14</v>
      </c>
      <c r="O11" s="35">
        <v>15</v>
      </c>
      <c r="P11" s="35">
        <v>16</v>
      </c>
      <c r="Q11" s="36">
        <v>17</v>
      </c>
      <c r="R11" s="12"/>
    </row>
    <row r="12" spans="1:19" ht="30" customHeight="1" x14ac:dyDescent="0.25">
      <c r="A12" s="135"/>
      <c r="B12" s="127" t="s">
        <v>46</v>
      </c>
      <c r="C12" s="128"/>
      <c r="D12" s="128"/>
      <c r="E12" s="128"/>
      <c r="F12" s="128"/>
      <c r="G12" s="128"/>
      <c r="H12" s="128"/>
      <c r="I12" s="129"/>
      <c r="J12" s="129"/>
      <c r="K12" s="129"/>
      <c r="L12" s="129"/>
      <c r="M12" s="129"/>
      <c r="N12" s="129"/>
      <c r="O12" s="129"/>
      <c r="P12" s="129"/>
      <c r="Q12" s="130"/>
      <c r="R12" s="12"/>
    </row>
    <row r="13" spans="1:19" ht="16.5" customHeight="1" x14ac:dyDescent="0.25">
      <c r="A13" s="136"/>
      <c r="B13" s="127" t="s">
        <v>45</v>
      </c>
      <c r="C13" s="128"/>
      <c r="D13" s="128"/>
      <c r="E13" s="128"/>
      <c r="F13" s="128"/>
      <c r="G13" s="128"/>
      <c r="H13" s="128"/>
      <c r="I13" s="129"/>
      <c r="J13" s="129"/>
      <c r="K13" s="129"/>
      <c r="L13" s="129"/>
      <c r="M13" s="129"/>
      <c r="N13" s="129"/>
      <c r="O13" s="129"/>
      <c r="P13" s="129"/>
      <c r="Q13" s="130"/>
      <c r="R13" s="12"/>
    </row>
    <row r="14" spans="1:19" ht="13.5" customHeight="1" x14ac:dyDescent="0.25">
      <c r="A14" s="136"/>
      <c r="B14" s="127" t="s">
        <v>47</v>
      </c>
      <c r="C14" s="128"/>
      <c r="D14" s="128"/>
      <c r="E14" s="128"/>
      <c r="F14" s="128"/>
      <c r="G14" s="128"/>
      <c r="H14" s="128"/>
      <c r="I14" s="129"/>
      <c r="J14" s="129"/>
      <c r="K14" s="129"/>
      <c r="L14" s="129"/>
      <c r="M14" s="129"/>
      <c r="N14" s="129"/>
      <c r="O14" s="129"/>
      <c r="P14" s="129"/>
      <c r="Q14" s="130"/>
      <c r="R14" s="12"/>
    </row>
    <row r="15" spans="1:19" ht="14.25" customHeight="1" x14ac:dyDescent="0.25">
      <c r="A15" s="136"/>
      <c r="B15" s="127" t="s">
        <v>48</v>
      </c>
      <c r="C15" s="128"/>
      <c r="D15" s="128"/>
      <c r="E15" s="128"/>
      <c r="F15" s="128"/>
      <c r="G15" s="128"/>
      <c r="H15" s="128"/>
      <c r="I15" s="129"/>
      <c r="J15" s="129"/>
      <c r="K15" s="129"/>
      <c r="L15" s="129"/>
      <c r="M15" s="129"/>
      <c r="N15" s="129"/>
      <c r="O15" s="129"/>
      <c r="P15" s="129"/>
      <c r="Q15" s="130"/>
      <c r="R15" s="12"/>
    </row>
    <row r="16" spans="1:19" ht="14.25" customHeight="1" x14ac:dyDescent="0.25">
      <c r="A16" s="137"/>
      <c r="B16" s="127" t="s">
        <v>87</v>
      </c>
      <c r="C16" s="128"/>
      <c r="D16" s="128"/>
      <c r="E16" s="128"/>
      <c r="F16" s="128"/>
      <c r="G16" s="128"/>
      <c r="H16" s="128"/>
      <c r="I16" s="129"/>
      <c r="J16" s="129"/>
      <c r="K16" s="129"/>
      <c r="L16" s="129"/>
      <c r="M16" s="129"/>
      <c r="N16" s="129"/>
      <c r="O16" s="129"/>
      <c r="P16" s="129"/>
      <c r="Q16" s="130"/>
      <c r="R16" s="12"/>
    </row>
    <row r="17" spans="1:18" ht="15" customHeight="1" x14ac:dyDescent="0.25">
      <c r="A17" s="74" t="s">
        <v>15</v>
      </c>
      <c r="B17" s="77" t="s">
        <v>58</v>
      </c>
      <c r="C17" s="58" t="s">
        <v>13</v>
      </c>
      <c r="D17" s="42" t="s">
        <v>7</v>
      </c>
      <c r="E17" s="41">
        <f>F17+G17+H17+I17+J17</f>
        <v>0</v>
      </c>
      <c r="F17" s="41">
        <f>SUM(F18:F22)</f>
        <v>0</v>
      </c>
      <c r="G17" s="41">
        <f>SUM(G18:G22)</f>
        <v>0</v>
      </c>
      <c r="H17" s="43">
        <f>SUM(H18:H22)</f>
        <v>0</v>
      </c>
      <c r="I17" s="43">
        <f t="shared" ref="I17:J17" si="0">SUM(I18:I22)</f>
        <v>0</v>
      </c>
      <c r="J17" s="43">
        <f t="shared" si="0"/>
        <v>0</v>
      </c>
      <c r="K17" s="132"/>
      <c r="L17" s="97">
        <v>1</v>
      </c>
      <c r="M17" s="97">
        <v>1</v>
      </c>
      <c r="N17" s="97">
        <v>1</v>
      </c>
      <c r="O17" s="97">
        <v>1</v>
      </c>
      <c r="P17" s="97">
        <v>1</v>
      </c>
      <c r="Q17" s="71" t="s">
        <v>25</v>
      </c>
      <c r="R17" s="12"/>
    </row>
    <row r="18" spans="1:18" x14ac:dyDescent="0.25">
      <c r="A18" s="75"/>
      <c r="B18" s="78"/>
      <c r="C18" s="59"/>
      <c r="D18" s="88" t="s">
        <v>8</v>
      </c>
      <c r="E18" s="89"/>
      <c r="F18" s="89"/>
      <c r="G18" s="89"/>
      <c r="H18" s="89"/>
      <c r="I18" s="44"/>
      <c r="J18" s="44"/>
      <c r="K18" s="157"/>
      <c r="L18" s="98"/>
      <c r="M18" s="98"/>
      <c r="N18" s="98"/>
      <c r="O18" s="98"/>
      <c r="P18" s="98"/>
      <c r="Q18" s="72"/>
      <c r="R18" s="12"/>
    </row>
    <row r="19" spans="1:18" x14ac:dyDescent="0.25">
      <c r="A19" s="75"/>
      <c r="B19" s="78"/>
      <c r="C19" s="59"/>
      <c r="D19" s="42" t="s">
        <v>9</v>
      </c>
      <c r="E19" s="41">
        <f>F19+G19+H19+I19+J19</f>
        <v>0</v>
      </c>
      <c r="F19" s="41">
        <v>0</v>
      </c>
      <c r="G19" s="41">
        <v>0</v>
      </c>
      <c r="H19" s="43">
        <v>0</v>
      </c>
      <c r="I19" s="43">
        <v>0</v>
      </c>
      <c r="J19" s="43">
        <v>0</v>
      </c>
      <c r="K19" s="157"/>
      <c r="L19" s="98"/>
      <c r="M19" s="98"/>
      <c r="N19" s="98"/>
      <c r="O19" s="98"/>
      <c r="P19" s="98"/>
      <c r="Q19" s="72"/>
      <c r="R19" s="12"/>
    </row>
    <row r="20" spans="1:18" ht="15" customHeight="1" x14ac:dyDescent="0.25">
      <c r="A20" s="75"/>
      <c r="B20" s="78"/>
      <c r="C20" s="59"/>
      <c r="D20" s="42" t="s">
        <v>10</v>
      </c>
      <c r="E20" s="41">
        <f t="shared" ref="E20:E22" si="1">F20+G20+H20+I20+J20</f>
        <v>0</v>
      </c>
      <c r="F20" s="41">
        <v>0</v>
      </c>
      <c r="G20" s="41">
        <v>0</v>
      </c>
      <c r="H20" s="43">
        <v>0</v>
      </c>
      <c r="I20" s="43">
        <v>0</v>
      </c>
      <c r="J20" s="43">
        <v>0</v>
      </c>
      <c r="K20" s="157"/>
      <c r="L20" s="98"/>
      <c r="M20" s="98"/>
      <c r="N20" s="98"/>
      <c r="O20" s="98"/>
      <c r="P20" s="98"/>
      <c r="Q20" s="72"/>
      <c r="R20" s="12"/>
    </row>
    <row r="21" spans="1:18" ht="15" customHeight="1" x14ac:dyDescent="0.25">
      <c r="A21" s="75"/>
      <c r="B21" s="78"/>
      <c r="C21" s="59"/>
      <c r="D21" s="42" t="s">
        <v>11</v>
      </c>
      <c r="E21" s="41">
        <f t="shared" si="1"/>
        <v>0</v>
      </c>
      <c r="F21" s="41">
        <v>0</v>
      </c>
      <c r="G21" s="41">
        <v>0</v>
      </c>
      <c r="H21" s="43">
        <v>0</v>
      </c>
      <c r="I21" s="43">
        <v>0</v>
      </c>
      <c r="J21" s="43">
        <v>0</v>
      </c>
      <c r="K21" s="157"/>
      <c r="L21" s="98"/>
      <c r="M21" s="98"/>
      <c r="N21" s="98"/>
      <c r="O21" s="98"/>
      <c r="P21" s="98"/>
      <c r="Q21" s="72"/>
      <c r="R21" s="12"/>
    </row>
    <row r="22" spans="1:18" ht="15" customHeight="1" x14ac:dyDescent="0.25">
      <c r="A22" s="76"/>
      <c r="B22" s="79"/>
      <c r="C22" s="60"/>
      <c r="D22" s="42" t="s">
        <v>12</v>
      </c>
      <c r="E22" s="41">
        <f t="shared" si="1"/>
        <v>0</v>
      </c>
      <c r="F22" s="41">
        <v>0</v>
      </c>
      <c r="G22" s="41">
        <v>0</v>
      </c>
      <c r="H22" s="43">
        <v>0</v>
      </c>
      <c r="I22" s="43">
        <v>0</v>
      </c>
      <c r="J22" s="43">
        <v>0</v>
      </c>
      <c r="K22" s="158"/>
      <c r="L22" s="99"/>
      <c r="M22" s="99"/>
      <c r="N22" s="99"/>
      <c r="O22" s="99"/>
      <c r="P22" s="99"/>
      <c r="Q22" s="73"/>
      <c r="R22" s="12"/>
    </row>
    <row r="23" spans="1:18" ht="15" hidden="1" customHeight="1" x14ac:dyDescent="0.25">
      <c r="A23" s="154" t="s">
        <v>16</v>
      </c>
      <c r="B23" s="151"/>
      <c r="C23" s="119" t="s">
        <v>13</v>
      </c>
      <c r="D23" s="17" t="s">
        <v>7</v>
      </c>
      <c r="E23" s="18">
        <f>SUM(E24:E28)</f>
        <v>0</v>
      </c>
      <c r="F23" s="18">
        <f>SUM(F24:F28)</f>
        <v>0</v>
      </c>
      <c r="G23" s="18">
        <f>SUM(G24:G28)</f>
        <v>0</v>
      </c>
      <c r="H23" s="19">
        <f>SUM(H24:H28)</f>
        <v>0</v>
      </c>
      <c r="I23" s="19">
        <f t="shared" ref="I23:J23" si="2">SUM(I24:I28)</f>
        <v>0</v>
      </c>
      <c r="J23" s="19">
        <f t="shared" si="2"/>
        <v>0</v>
      </c>
      <c r="K23" s="132"/>
      <c r="L23" s="119"/>
      <c r="M23" s="119"/>
      <c r="N23" s="119"/>
      <c r="O23" s="119"/>
      <c r="P23" s="119"/>
      <c r="Q23" s="145"/>
      <c r="R23" s="12"/>
    </row>
    <row r="24" spans="1:18" ht="15" hidden="1" customHeight="1" x14ac:dyDescent="0.25">
      <c r="A24" s="155"/>
      <c r="B24" s="152"/>
      <c r="C24" s="120"/>
      <c r="D24" s="125" t="s">
        <v>8</v>
      </c>
      <c r="E24" s="126"/>
      <c r="F24" s="126"/>
      <c r="G24" s="126"/>
      <c r="H24" s="126"/>
      <c r="I24" s="30"/>
      <c r="J24" s="30"/>
      <c r="K24" s="133"/>
      <c r="L24" s="120"/>
      <c r="M24" s="120"/>
      <c r="N24" s="120"/>
      <c r="O24" s="120"/>
      <c r="P24" s="120"/>
      <c r="Q24" s="146"/>
      <c r="R24" s="12"/>
    </row>
    <row r="25" spans="1:18" ht="15" hidden="1" customHeight="1" x14ac:dyDescent="0.25">
      <c r="A25" s="155"/>
      <c r="B25" s="152"/>
      <c r="C25" s="120"/>
      <c r="D25" s="17" t="s">
        <v>9</v>
      </c>
      <c r="E25" s="18">
        <f>F25+G25+H25</f>
        <v>0</v>
      </c>
      <c r="F25" s="18">
        <v>0</v>
      </c>
      <c r="G25" s="18">
        <v>0</v>
      </c>
      <c r="H25" s="19">
        <v>0</v>
      </c>
      <c r="I25" s="19">
        <v>0</v>
      </c>
      <c r="J25" s="19">
        <v>0</v>
      </c>
      <c r="K25" s="133"/>
      <c r="L25" s="120"/>
      <c r="M25" s="120"/>
      <c r="N25" s="120"/>
      <c r="O25" s="120"/>
      <c r="P25" s="120"/>
      <c r="Q25" s="146"/>
      <c r="R25" s="12"/>
    </row>
    <row r="26" spans="1:18" ht="15" hidden="1" customHeight="1" x14ac:dyDescent="0.25">
      <c r="A26" s="155"/>
      <c r="B26" s="152"/>
      <c r="C26" s="120"/>
      <c r="D26" s="17" t="s">
        <v>10</v>
      </c>
      <c r="E26" s="18">
        <f>F26+G26+H26</f>
        <v>0</v>
      </c>
      <c r="F26" s="18">
        <v>0</v>
      </c>
      <c r="G26" s="18">
        <v>0</v>
      </c>
      <c r="H26" s="19">
        <v>0</v>
      </c>
      <c r="I26" s="19">
        <v>0</v>
      </c>
      <c r="J26" s="19">
        <v>0</v>
      </c>
      <c r="K26" s="133"/>
      <c r="L26" s="120"/>
      <c r="M26" s="120"/>
      <c r="N26" s="120"/>
      <c r="O26" s="120"/>
      <c r="P26" s="120"/>
      <c r="Q26" s="146"/>
      <c r="R26" s="12"/>
    </row>
    <row r="27" spans="1:18" ht="15" hidden="1" customHeight="1" x14ac:dyDescent="0.25">
      <c r="A27" s="155"/>
      <c r="B27" s="152"/>
      <c r="C27" s="120"/>
      <c r="D27" s="17" t="s">
        <v>11</v>
      </c>
      <c r="E27" s="18">
        <f>F27+G27+H27</f>
        <v>0</v>
      </c>
      <c r="F27" s="18">
        <v>0</v>
      </c>
      <c r="G27" s="18">
        <v>0</v>
      </c>
      <c r="H27" s="19">
        <v>0</v>
      </c>
      <c r="I27" s="19">
        <v>0</v>
      </c>
      <c r="J27" s="19">
        <v>0</v>
      </c>
      <c r="K27" s="133"/>
      <c r="L27" s="120"/>
      <c r="M27" s="120"/>
      <c r="N27" s="120"/>
      <c r="O27" s="120"/>
      <c r="P27" s="120"/>
      <c r="Q27" s="146"/>
      <c r="R27" s="12"/>
    </row>
    <row r="28" spans="1:18" ht="15" hidden="1" customHeight="1" x14ac:dyDescent="0.25">
      <c r="A28" s="156"/>
      <c r="B28" s="153"/>
      <c r="C28" s="121"/>
      <c r="D28" s="17" t="s">
        <v>12</v>
      </c>
      <c r="E28" s="18">
        <f>F28+G28+H28</f>
        <v>0</v>
      </c>
      <c r="F28" s="18">
        <v>0</v>
      </c>
      <c r="G28" s="18">
        <v>0</v>
      </c>
      <c r="H28" s="19">
        <v>0</v>
      </c>
      <c r="I28" s="19">
        <v>0</v>
      </c>
      <c r="J28" s="19">
        <v>0</v>
      </c>
      <c r="K28" s="134"/>
      <c r="L28" s="121"/>
      <c r="M28" s="121"/>
      <c r="N28" s="121"/>
      <c r="O28" s="121"/>
      <c r="P28" s="121"/>
      <c r="Q28" s="147"/>
      <c r="R28" s="12"/>
    </row>
    <row r="29" spans="1:18" ht="13.5" customHeight="1" x14ac:dyDescent="0.25">
      <c r="A29" s="20"/>
      <c r="B29" s="67" t="s">
        <v>49</v>
      </c>
      <c r="C29" s="68"/>
      <c r="D29" s="68"/>
      <c r="E29" s="68"/>
      <c r="F29" s="68"/>
      <c r="G29" s="68"/>
      <c r="H29" s="68"/>
      <c r="I29" s="69"/>
      <c r="J29" s="69"/>
      <c r="K29" s="69"/>
      <c r="L29" s="69"/>
      <c r="M29" s="69"/>
      <c r="N29" s="69"/>
      <c r="O29" s="69"/>
      <c r="P29" s="69"/>
      <c r="Q29" s="70"/>
      <c r="R29" s="12"/>
    </row>
    <row r="30" spans="1:18" ht="15" customHeight="1" x14ac:dyDescent="0.25">
      <c r="A30" s="74" t="s">
        <v>18</v>
      </c>
      <c r="B30" s="94" t="s">
        <v>17</v>
      </c>
      <c r="C30" s="97" t="s">
        <v>13</v>
      </c>
      <c r="D30" s="37" t="s">
        <v>7</v>
      </c>
      <c r="E30" s="41">
        <f>F30+G30+H30+I30+J30</f>
        <v>2500</v>
      </c>
      <c r="F30" s="38">
        <f>SUM(F31:F35)</f>
        <v>500</v>
      </c>
      <c r="G30" s="38">
        <f>SUM(G31:G35)</f>
        <v>500</v>
      </c>
      <c r="H30" s="39">
        <f>SUM(H31:H35)</f>
        <v>500</v>
      </c>
      <c r="I30" s="39">
        <f t="shared" ref="I30:J30" si="3">SUM(I31:I35)</f>
        <v>500</v>
      </c>
      <c r="J30" s="39">
        <f t="shared" si="3"/>
        <v>500</v>
      </c>
      <c r="K30" s="100" t="s">
        <v>50</v>
      </c>
      <c r="L30" s="97">
        <v>1</v>
      </c>
      <c r="M30" s="97">
        <v>1</v>
      </c>
      <c r="N30" s="97">
        <v>1</v>
      </c>
      <c r="O30" s="97">
        <v>1</v>
      </c>
      <c r="P30" s="97">
        <v>1</v>
      </c>
      <c r="Q30" s="64" t="s">
        <v>19</v>
      </c>
      <c r="R30" s="12"/>
    </row>
    <row r="31" spans="1:18" x14ac:dyDescent="0.25">
      <c r="A31" s="75"/>
      <c r="B31" s="95"/>
      <c r="C31" s="98"/>
      <c r="D31" s="117" t="s">
        <v>8</v>
      </c>
      <c r="E31" s="118"/>
      <c r="F31" s="118"/>
      <c r="G31" s="118"/>
      <c r="H31" s="118"/>
      <c r="I31" s="40"/>
      <c r="J31" s="40"/>
      <c r="K31" s="138"/>
      <c r="L31" s="98"/>
      <c r="M31" s="98"/>
      <c r="N31" s="98"/>
      <c r="O31" s="98"/>
      <c r="P31" s="98"/>
      <c r="Q31" s="65"/>
      <c r="R31" s="12"/>
    </row>
    <row r="32" spans="1:18" x14ac:dyDescent="0.25">
      <c r="A32" s="75"/>
      <c r="B32" s="95"/>
      <c r="C32" s="98"/>
      <c r="D32" s="37" t="s">
        <v>9</v>
      </c>
      <c r="E32" s="41">
        <f t="shared" ref="E32:E35" si="4">F32+G32+H32+I32+J32</f>
        <v>2500</v>
      </c>
      <c r="F32" s="38">
        <f>F36+F44+F50</f>
        <v>500</v>
      </c>
      <c r="G32" s="38">
        <v>500</v>
      </c>
      <c r="H32" s="39">
        <v>500</v>
      </c>
      <c r="I32" s="39">
        <v>500</v>
      </c>
      <c r="J32" s="39">
        <v>500</v>
      </c>
      <c r="K32" s="138"/>
      <c r="L32" s="98"/>
      <c r="M32" s="98"/>
      <c r="N32" s="98"/>
      <c r="O32" s="98"/>
      <c r="P32" s="98"/>
      <c r="Q32" s="65"/>
      <c r="R32" s="12"/>
    </row>
    <row r="33" spans="1:18" ht="15" customHeight="1" x14ac:dyDescent="0.25">
      <c r="A33" s="75"/>
      <c r="B33" s="95"/>
      <c r="C33" s="98"/>
      <c r="D33" s="37" t="s">
        <v>10</v>
      </c>
      <c r="E33" s="41">
        <f t="shared" si="4"/>
        <v>0</v>
      </c>
      <c r="F33" s="38">
        <v>0</v>
      </c>
      <c r="G33" s="38">
        <v>0</v>
      </c>
      <c r="H33" s="39">
        <v>0</v>
      </c>
      <c r="I33" s="39">
        <v>0</v>
      </c>
      <c r="J33" s="39">
        <v>0</v>
      </c>
      <c r="K33" s="138"/>
      <c r="L33" s="98"/>
      <c r="M33" s="98"/>
      <c r="N33" s="98"/>
      <c r="O33" s="98"/>
      <c r="P33" s="98"/>
      <c r="Q33" s="65"/>
      <c r="R33" s="12"/>
    </row>
    <row r="34" spans="1:18" ht="15" customHeight="1" x14ac:dyDescent="0.25">
      <c r="A34" s="75"/>
      <c r="B34" s="95"/>
      <c r="C34" s="98"/>
      <c r="D34" s="37" t="s">
        <v>11</v>
      </c>
      <c r="E34" s="41">
        <f t="shared" si="4"/>
        <v>0</v>
      </c>
      <c r="F34" s="38">
        <v>0</v>
      </c>
      <c r="G34" s="38">
        <v>0</v>
      </c>
      <c r="H34" s="39">
        <v>0</v>
      </c>
      <c r="I34" s="39">
        <v>0</v>
      </c>
      <c r="J34" s="39">
        <v>0</v>
      </c>
      <c r="K34" s="138"/>
      <c r="L34" s="98"/>
      <c r="M34" s="98"/>
      <c r="N34" s="98"/>
      <c r="O34" s="98"/>
      <c r="P34" s="98"/>
      <c r="Q34" s="65"/>
      <c r="R34" s="12"/>
    </row>
    <row r="35" spans="1:18" ht="17.25" customHeight="1" x14ac:dyDescent="0.25">
      <c r="A35" s="76"/>
      <c r="B35" s="96"/>
      <c r="C35" s="99"/>
      <c r="D35" s="37" t="s">
        <v>12</v>
      </c>
      <c r="E35" s="41">
        <f t="shared" si="4"/>
        <v>0</v>
      </c>
      <c r="F35" s="38">
        <v>0</v>
      </c>
      <c r="G35" s="38">
        <v>0</v>
      </c>
      <c r="H35" s="39">
        <v>0</v>
      </c>
      <c r="I35" s="39">
        <v>0</v>
      </c>
      <c r="J35" s="39">
        <v>0</v>
      </c>
      <c r="K35" s="139"/>
      <c r="L35" s="99"/>
      <c r="M35" s="99"/>
      <c r="N35" s="99"/>
      <c r="O35" s="99"/>
      <c r="P35" s="99"/>
      <c r="Q35" s="66"/>
      <c r="R35" s="12"/>
    </row>
    <row r="36" spans="1:18" ht="15" hidden="1" customHeight="1" x14ac:dyDescent="0.25">
      <c r="A36" s="154"/>
      <c r="B36" s="162"/>
      <c r="C36" s="122" t="s">
        <v>13</v>
      </c>
      <c r="D36" s="21" t="s">
        <v>7</v>
      </c>
      <c r="E36" s="18">
        <f>F36+G36+H36+I36+J36</f>
        <v>2500</v>
      </c>
      <c r="F36" s="22">
        <f>SUM(F37:F41)</f>
        <v>500</v>
      </c>
      <c r="G36" s="22">
        <f>SUM(G37:G41)</f>
        <v>500</v>
      </c>
      <c r="H36" s="23">
        <f>SUM(H37:H41)</f>
        <v>500</v>
      </c>
      <c r="I36" s="23">
        <f t="shared" ref="I36:J36" si="5">SUM(I37:I41)</f>
        <v>500</v>
      </c>
      <c r="J36" s="23">
        <f t="shared" si="5"/>
        <v>500</v>
      </c>
      <c r="K36" s="142" t="s">
        <v>50</v>
      </c>
      <c r="L36" s="122">
        <v>1</v>
      </c>
      <c r="M36" s="122">
        <v>1</v>
      </c>
      <c r="N36" s="122">
        <v>1</v>
      </c>
      <c r="O36" s="122">
        <v>1</v>
      </c>
      <c r="P36" s="122">
        <v>1</v>
      </c>
      <c r="Q36" s="159" t="s">
        <v>19</v>
      </c>
      <c r="R36" s="12"/>
    </row>
    <row r="37" spans="1:18" hidden="1" x14ac:dyDescent="0.25">
      <c r="A37" s="155"/>
      <c r="B37" s="163"/>
      <c r="C37" s="123"/>
      <c r="D37" s="140" t="s">
        <v>8</v>
      </c>
      <c r="E37" s="141"/>
      <c r="F37" s="141"/>
      <c r="G37" s="141"/>
      <c r="H37" s="141"/>
      <c r="I37" s="31"/>
      <c r="J37" s="31"/>
      <c r="K37" s="143"/>
      <c r="L37" s="123"/>
      <c r="M37" s="123"/>
      <c r="N37" s="123"/>
      <c r="O37" s="123"/>
      <c r="P37" s="123"/>
      <c r="Q37" s="160"/>
      <c r="R37" s="12"/>
    </row>
    <row r="38" spans="1:18" hidden="1" x14ac:dyDescent="0.25">
      <c r="A38" s="155"/>
      <c r="B38" s="163"/>
      <c r="C38" s="123"/>
      <c r="D38" s="24" t="s">
        <v>9</v>
      </c>
      <c r="E38" s="18">
        <f t="shared" ref="E38:E42" si="6">F38+G38+H38+I38+J38</f>
        <v>2500</v>
      </c>
      <c r="F38" s="25">
        <v>500</v>
      </c>
      <c r="G38" s="25">
        <v>500</v>
      </c>
      <c r="H38" s="26">
        <v>500</v>
      </c>
      <c r="I38" s="26">
        <v>500</v>
      </c>
      <c r="J38" s="26">
        <v>500</v>
      </c>
      <c r="K38" s="143"/>
      <c r="L38" s="123"/>
      <c r="M38" s="123"/>
      <c r="N38" s="123"/>
      <c r="O38" s="123"/>
      <c r="P38" s="123"/>
      <c r="Q38" s="160"/>
      <c r="R38" s="12"/>
    </row>
    <row r="39" spans="1:18" ht="15" hidden="1" customHeight="1" x14ac:dyDescent="0.25">
      <c r="A39" s="155"/>
      <c r="B39" s="163"/>
      <c r="C39" s="123"/>
      <c r="D39" s="24" t="s">
        <v>10</v>
      </c>
      <c r="E39" s="18">
        <f t="shared" si="6"/>
        <v>0</v>
      </c>
      <c r="F39" s="25">
        <v>0</v>
      </c>
      <c r="G39" s="25">
        <v>0</v>
      </c>
      <c r="H39" s="26">
        <v>0</v>
      </c>
      <c r="I39" s="26">
        <v>0</v>
      </c>
      <c r="J39" s="26">
        <v>0</v>
      </c>
      <c r="K39" s="143"/>
      <c r="L39" s="123"/>
      <c r="M39" s="123"/>
      <c r="N39" s="123"/>
      <c r="O39" s="123"/>
      <c r="P39" s="123"/>
      <c r="Q39" s="160"/>
      <c r="R39" s="12"/>
    </row>
    <row r="40" spans="1:18" ht="15" hidden="1" customHeight="1" x14ac:dyDescent="0.25">
      <c r="A40" s="155"/>
      <c r="B40" s="163"/>
      <c r="C40" s="123"/>
      <c r="D40" s="24" t="s">
        <v>11</v>
      </c>
      <c r="E40" s="18">
        <f t="shared" si="6"/>
        <v>0</v>
      </c>
      <c r="F40" s="25">
        <v>0</v>
      </c>
      <c r="G40" s="25">
        <v>0</v>
      </c>
      <c r="H40" s="26">
        <v>0</v>
      </c>
      <c r="I40" s="26">
        <v>0</v>
      </c>
      <c r="J40" s="26">
        <v>0</v>
      </c>
      <c r="K40" s="143"/>
      <c r="L40" s="123"/>
      <c r="M40" s="123"/>
      <c r="N40" s="123"/>
      <c r="O40" s="123"/>
      <c r="P40" s="123"/>
      <c r="Q40" s="160"/>
      <c r="R40" s="12"/>
    </row>
    <row r="41" spans="1:18" ht="15" hidden="1" customHeight="1" x14ac:dyDescent="0.25">
      <c r="A41" s="156"/>
      <c r="B41" s="164"/>
      <c r="C41" s="124"/>
      <c r="D41" s="24" t="s">
        <v>12</v>
      </c>
      <c r="E41" s="18">
        <f t="shared" si="6"/>
        <v>0</v>
      </c>
      <c r="F41" s="25">
        <v>0</v>
      </c>
      <c r="G41" s="25">
        <v>0</v>
      </c>
      <c r="H41" s="26">
        <v>0</v>
      </c>
      <c r="I41" s="26">
        <v>0</v>
      </c>
      <c r="J41" s="26">
        <v>0</v>
      </c>
      <c r="K41" s="144"/>
      <c r="L41" s="124"/>
      <c r="M41" s="124"/>
      <c r="N41" s="124"/>
      <c r="O41" s="124"/>
      <c r="P41" s="124"/>
      <c r="Q41" s="161"/>
      <c r="R41" s="12"/>
    </row>
    <row r="42" spans="1:18" ht="15" hidden="1" customHeight="1" x14ac:dyDescent="0.25">
      <c r="A42" s="154"/>
      <c r="B42" s="162"/>
      <c r="C42" s="122" t="s">
        <v>13</v>
      </c>
      <c r="D42" s="24" t="s">
        <v>7</v>
      </c>
      <c r="E42" s="18">
        <f t="shared" si="6"/>
        <v>0</v>
      </c>
      <c r="F42" s="25">
        <f>SUM(F43:F47)</f>
        <v>0</v>
      </c>
      <c r="G42" s="25">
        <f>SUM(G43:G47)</f>
        <v>0</v>
      </c>
      <c r="H42" s="26">
        <f>SUM(H43:H47)</f>
        <v>0</v>
      </c>
      <c r="I42" s="26">
        <f t="shared" ref="I42:J42" si="7">SUM(I43:I47)</f>
        <v>0</v>
      </c>
      <c r="J42" s="26">
        <f t="shared" si="7"/>
        <v>0</v>
      </c>
      <c r="K42" s="142" t="s">
        <v>50</v>
      </c>
      <c r="L42" s="122">
        <v>1</v>
      </c>
      <c r="M42" s="122">
        <v>1</v>
      </c>
      <c r="N42" s="122">
        <v>1</v>
      </c>
      <c r="O42" s="122">
        <v>1</v>
      </c>
      <c r="P42" s="122">
        <v>1</v>
      </c>
      <c r="Q42" s="159" t="s">
        <v>25</v>
      </c>
      <c r="R42" s="12"/>
    </row>
    <row r="43" spans="1:18" hidden="1" x14ac:dyDescent="0.25">
      <c r="A43" s="155"/>
      <c r="B43" s="163"/>
      <c r="C43" s="123"/>
      <c r="D43" s="165" t="s">
        <v>8</v>
      </c>
      <c r="E43" s="166"/>
      <c r="F43" s="166"/>
      <c r="G43" s="166"/>
      <c r="H43" s="166"/>
      <c r="I43" s="32"/>
      <c r="J43" s="32"/>
      <c r="K43" s="143"/>
      <c r="L43" s="123"/>
      <c r="M43" s="123"/>
      <c r="N43" s="123"/>
      <c r="O43" s="123"/>
      <c r="P43" s="123"/>
      <c r="Q43" s="160"/>
      <c r="R43" s="12"/>
    </row>
    <row r="44" spans="1:18" hidden="1" x14ac:dyDescent="0.25">
      <c r="A44" s="155"/>
      <c r="B44" s="163"/>
      <c r="C44" s="123"/>
      <c r="D44" s="24" t="s">
        <v>9</v>
      </c>
      <c r="E44" s="18">
        <f t="shared" ref="E44:E48" si="8">F44+G44+H44+I44+J44</f>
        <v>0</v>
      </c>
      <c r="F44" s="25">
        <v>0</v>
      </c>
      <c r="G44" s="25">
        <v>0</v>
      </c>
      <c r="H44" s="26">
        <v>0</v>
      </c>
      <c r="I44" s="26">
        <v>0</v>
      </c>
      <c r="J44" s="26">
        <v>0</v>
      </c>
      <c r="K44" s="143"/>
      <c r="L44" s="123"/>
      <c r="M44" s="123"/>
      <c r="N44" s="123"/>
      <c r="O44" s="123"/>
      <c r="P44" s="123"/>
      <c r="Q44" s="160"/>
      <c r="R44" s="12"/>
    </row>
    <row r="45" spans="1:18" ht="15" hidden="1" customHeight="1" x14ac:dyDescent="0.25">
      <c r="A45" s="155"/>
      <c r="B45" s="163"/>
      <c r="C45" s="123"/>
      <c r="D45" s="24" t="s">
        <v>10</v>
      </c>
      <c r="E45" s="18">
        <f t="shared" si="8"/>
        <v>0</v>
      </c>
      <c r="F45" s="25">
        <v>0</v>
      </c>
      <c r="G45" s="25">
        <v>0</v>
      </c>
      <c r="H45" s="26">
        <v>0</v>
      </c>
      <c r="I45" s="26">
        <v>0</v>
      </c>
      <c r="J45" s="26">
        <v>0</v>
      </c>
      <c r="K45" s="143"/>
      <c r="L45" s="123"/>
      <c r="M45" s="123"/>
      <c r="N45" s="123"/>
      <c r="O45" s="123"/>
      <c r="P45" s="123"/>
      <c r="Q45" s="160"/>
      <c r="R45" s="12"/>
    </row>
    <row r="46" spans="1:18" ht="15" hidden="1" customHeight="1" x14ac:dyDescent="0.25">
      <c r="A46" s="155"/>
      <c r="B46" s="163"/>
      <c r="C46" s="123"/>
      <c r="D46" s="24" t="s">
        <v>11</v>
      </c>
      <c r="E46" s="18">
        <f t="shared" si="8"/>
        <v>0</v>
      </c>
      <c r="F46" s="25">
        <v>0</v>
      </c>
      <c r="G46" s="25">
        <v>0</v>
      </c>
      <c r="H46" s="26">
        <v>0</v>
      </c>
      <c r="I46" s="26">
        <v>0</v>
      </c>
      <c r="J46" s="26">
        <v>0</v>
      </c>
      <c r="K46" s="143"/>
      <c r="L46" s="123"/>
      <c r="M46" s="123"/>
      <c r="N46" s="123"/>
      <c r="O46" s="123"/>
      <c r="P46" s="123"/>
      <c r="Q46" s="160"/>
      <c r="R46" s="12"/>
    </row>
    <row r="47" spans="1:18" ht="15" hidden="1" customHeight="1" x14ac:dyDescent="0.25">
      <c r="A47" s="156"/>
      <c r="B47" s="164"/>
      <c r="C47" s="124"/>
      <c r="D47" s="24" t="s">
        <v>12</v>
      </c>
      <c r="E47" s="18">
        <f t="shared" si="8"/>
        <v>0</v>
      </c>
      <c r="F47" s="25">
        <v>0</v>
      </c>
      <c r="G47" s="25">
        <v>0</v>
      </c>
      <c r="H47" s="26">
        <v>0</v>
      </c>
      <c r="I47" s="26">
        <v>0</v>
      </c>
      <c r="J47" s="26">
        <v>0</v>
      </c>
      <c r="K47" s="144"/>
      <c r="L47" s="124"/>
      <c r="M47" s="124"/>
      <c r="N47" s="124"/>
      <c r="O47" s="124"/>
      <c r="P47" s="124"/>
      <c r="Q47" s="161"/>
      <c r="R47" s="12"/>
    </row>
    <row r="48" spans="1:18" ht="15" hidden="1" customHeight="1" x14ac:dyDescent="0.25">
      <c r="A48" s="27"/>
      <c r="B48" s="28"/>
      <c r="C48" s="122" t="s">
        <v>13</v>
      </c>
      <c r="D48" s="24" t="s">
        <v>7</v>
      </c>
      <c r="E48" s="18">
        <f t="shared" si="8"/>
        <v>0</v>
      </c>
      <c r="F48" s="25">
        <f>SUM(F49:F53)</f>
        <v>0</v>
      </c>
      <c r="G48" s="25">
        <f>SUM(G49:G53)</f>
        <v>0</v>
      </c>
      <c r="H48" s="26">
        <f>SUM(H49:H53)</f>
        <v>0</v>
      </c>
      <c r="I48" s="26">
        <f t="shared" ref="I48:J48" si="9">SUM(I49:I53)</f>
        <v>0</v>
      </c>
      <c r="J48" s="26">
        <f t="shared" si="9"/>
        <v>0</v>
      </c>
      <c r="K48" s="142" t="s">
        <v>50</v>
      </c>
      <c r="L48" s="122">
        <v>1</v>
      </c>
      <c r="M48" s="122">
        <v>1</v>
      </c>
      <c r="N48" s="122">
        <v>1</v>
      </c>
      <c r="O48" s="122">
        <v>1</v>
      </c>
      <c r="P48" s="122">
        <v>1</v>
      </c>
      <c r="Q48" s="159" t="s">
        <v>28</v>
      </c>
      <c r="R48" s="12"/>
    </row>
    <row r="49" spans="1:18" ht="15" hidden="1" customHeight="1" x14ac:dyDescent="0.25">
      <c r="A49" s="27"/>
      <c r="B49" s="28"/>
      <c r="C49" s="123"/>
      <c r="D49" s="165" t="s">
        <v>8</v>
      </c>
      <c r="E49" s="166"/>
      <c r="F49" s="166"/>
      <c r="G49" s="166"/>
      <c r="H49" s="166"/>
      <c r="I49" s="32"/>
      <c r="J49" s="32"/>
      <c r="K49" s="143"/>
      <c r="L49" s="123"/>
      <c r="M49" s="123"/>
      <c r="N49" s="123"/>
      <c r="O49" s="123"/>
      <c r="P49" s="123"/>
      <c r="Q49" s="160"/>
      <c r="R49" s="12"/>
    </row>
    <row r="50" spans="1:18" ht="15" hidden="1" customHeight="1" x14ac:dyDescent="0.25">
      <c r="A50" s="27"/>
      <c r="B50" s="28"/>
      <c r="C50" s="123"/>
      <c r="D50" s="24" t="s">
        <v>9</v>
      </c>
      <c r="E50" s="18">
        <f t="shared" ref="E50:E54" si="10">F50+G50+H50+I50+J50</f>
        <v>0</v>
      </c>
      <c r="F50" s="25">
        <v>0</v>
      </c>
      <c r="G50" s="25">
        <v>0</v>
      </c>
      <c r="H50" s="26">
        <v>0</v>
      </c>
      <c r="I50" s="26">
        <v>0</v>
      </c>
      <c r="J50" s="26">
        <v>0</v>
      </c>
      <c r="K50" s="143"/>
      <c r="L50" s="123"/>
      <c r="M50" s="123"/>
      <c r="N50" s="123"/>
      <c r="O50" s="123"/>
      <c r="P50" s="123"/>
      <c r="Q50" s="160"/>
      <c r="R50" s="12"/>
    </row>
    <row r="51" spans="1:18" ht="15" hidden="1" customHeight="1" x14ac:dyDescent="0.25">
      <c r="A51" s="27"/>
      <c r="B51" s="28"/>
      <c r="C51" s="123"/>
      <c r="D51" s="21" t="s">
        <v>10</v>
      </c>
      <c r="E51" s="18">
        <f t="shared" si="10"/>
        <v>0</v>
      </c>
      <c r="F51" s="22">
        <v>0</v>
      </c>
      <c r="G51" s="22">
        <v>0</v>
      </c>
      <c r="H51" s="23">
        <v>0</v>
      </c>
      <c r="I51" s="23">
        <v>0</v>
      </c>
      <c r="J51" s="23">
        <v>0</v>
      </c>
      <c r="K51" s="143"/>
      <c r="L51" s="123"/>
      <c r="M51" s="123"/>
      <c r="N51" s="123"/>
      <c r="O51" s="123"/>
      <c r="P51" s="123"/>
      <c r="Q51" s="160"/>
      <c r="R51" s="12"/>
    </row>
    <row r="52" spans="1:18" ht="15" hidden="1" customHeight="1" x14ac:dyDescent="0.25">
      <c r="A52" s="27"/>
      <c r="B52" s="28"/>
      <c r="C52" s="123"/>
      <c r="D52" s="21" t="s">
        <v>11</v>
      </c>
      <c r="E52" s="18">
        <f t="shared" si="10"/>
        <v>0</v>
      </c>
      <c r="F52" s="22">
        <v>0</v>
      </c>
      <c r="G52" s="22">
        <v>0</v>
      </c>
      <c r="H52" s="23">
        <v>0</v>
      </c>
      <c r="I52" s="23">
        <v>0</v>
      </c>
      <c r="J52" s="23">
        <v>0</v>
      </c>
      <c r="K52" s="143"/>
      <c r="L52" s="123"/>
      <c r="M52" s="123"/>
      <c r="N52" s="123"/>
      <c r="O52" s="123"/>
      <c r="P52" s="123"/>
      <c r="Q52" s="160"/>
      <c r="R52" s="12"/>
    </row>
    <row r="53" spans="1:18" ht="15" hidden="1" customHeight="1" x14ac:dyDescent="0.25">
      <c r="A53" s="27"/>
      <c r="B53" s="28"/>
      <c r="C53" s="124"/>
      <c r="D53" s="21" t="s">
        <v>12</v>
      </c>
      <c r="E53" s="18">
        <f t="shared" si="10"/>
        <v>0</v>
      </c>
      <c r="F53" s="22">
        <v>0</v>
      </c>
      <c r="G53" s="22">
        <v>0</v>
      </c>
      <c r="H53" s="23">
        <v>0</v>
      </c>
      <c r="I53" s="23">
        <v>0</v>
      </c>
      <c r="J53" s="23">
        <v>0</v>
      </c>
      <c r="K53" s="144"/>
      <c r="L53" s="124"/>
      <c r="M53" s="124"/>
      <c r="N53" s="124"/>
      <c r="O53" s="124"/>
      <c r="P53" s="124"/>
      <c r="Q53" s="161"/>
      <c r="R53" s="12"/>
    </row>
    <row r="54" spans="1:18" ht="15" customHeight="1" x14ac:dyDescent="0.25">
      <c r="A54" s="74" t="s">
        <v>59</v>
      </c>
      <c r="B54" s="94" t="s">
        <v>20</v>
      </c>
      <c r="C54" s="97" t="s">
        <v>13</v>
      </c>
      <c r="D54" s="37" t="s">
        <v>7</v>
      </c>
      <c r="E54" s="41">
        <f t="shared" si="10"/>
        <v>0</v>
      </c>
      <c r="F54" s="38">
        <f>SUM(F55:F59)</f>
        <v>0</v>
      </c>
      <c r="G54" s="38">
        <f>SUM(G55:G59)</f>
        <v>0</v>
      </c>
      <c r="H54" s="39">
        <f>SUM(H55:H59)</f>
        <v>0</v>
      </c>
      <c r="I54" s="39">
        <f t="shared" ref="I54:J54" si="11">SUM(I55:I59)</f>
        <v>0</v>
      </c>
      <c r="J54" s="39">
        <f t="shared" si="11"/>
        <v>0</v>
      </c>
      <c r="K54" s="142" t="s">
        <v>50</v>
      </c>
      <c r="L54" s="97">
        <v>1</v>
      </c>
      <c r="M54" s="97">
        <v>1</v>
      </c>
      <c r="N54" s="97">
        <v>1</v>
      </c>
      <c r="O54" s="97">
        <v>1</v>
      </c>
      <c r="P54" s="97">
        <v>1</v>
      </c>
      <c r="Q54" s="64" t="s">
        <v>19</v>
      </c>
      <c r="R54" s="12"/>
    </row>
    <row r="55" spans="1:18" x14ac:dyDescent="0.25">
      <c r="A55" s="75"/>
      <c r="B55" s="95"/>
      <c r="C55" s="98"/>
      <c r="D55" s="117" t="s">
        <v>8</v>
      </c>
      <c r="E55" s="118"/>
      <c r="F55" s="118"/>
      <c r="G55" s="118"/>
      <c r="H55" s="118"/>
      <c r="I55" s="40"/>
      <c r="J55" s="40"/>
      <c r="K55" s="143"/>
      <c r="L55" s="98"/>
      <c r="M55" s="98"/>
      <c r="N55" s="98"/>
      <c r="O55" s="98"/>
      <c r="P55" s="98"/>
      <c r="Q55" s="65"/>
      <c r="R55" s="12"/>
    </row>
    <row r="56" spans="1:18" x14ac:dyDescent="0.25">
      <c r="A56" s="75"/>
      <c r="B56" s="95"/>
      <c r="C56" s="98"/>
      <c r="D56" s="37" t="s">
        <v>9</v>
      </c>
      <c r="E56" s="41">
        <f t="shared" ref="E56:E60" si="12">F56+G56+H56+I56+J56</f>
        <v>0</v>
      </c>
      <c r="F56" s="38">
        <v>0</v>
      </c>
      <c r="G56" s="38">
        <v>0</v>
      </c>
      <c r="H56" s="39">
        <v>0</v>
      </c>
      <c r="I56" s="39">
        <v>0</v>
      </c>
      <c r="J56" s="39">
        <v>0</v>
      </c>
      <c r="K56" s="143"/>
      <c r="L56" s="98"/>
      <c r="M56" s="98"/>
      <c r="N56" s="98"/>
      <c r="O56" s="98"/>
      <c r="P56" s="98"/>
      <c r="Q56" s="65"/>
      <c r="R56" s="12"/>
    </row>
    <row r="57" spans="1:18" ht="15" customHeight="1" x14ac:dyDescent="0.25">
      <c r="A57" s="75"/>
      <c r="B57" s="95"/>
      <c r="C57" s="98"/>
      <c r="D57" s="37" t="s">
        <v>10</v>
      </c>
      <c r="E57" s="41">
        <f t="shared" si="12"/>
        <v>0</v>
      </c>
      <c r="F57" s="38">
        <v>0</v>
      </c>
      <c r="G57" s="38">
        <v>0</v>
      </c>
      <c r="H57" s="39">
        <v>0</v>
      </c>
      <c r="I57" s="39">
        <v>0</v>
      </c>
      <c r="J57" s="39">
        <v>0</v>
      </c>
      <c r="K57" s="143"/>
      <c r="L57" s="98"/>
      <c r="M57" s="98"/>
      <c r="N57" s="98"/>
      <c r="O57" s="98"/>
      <c r="P57" s="98"/>
      <c r="Q57" s="65"/>
      <c r="R57" s="12"/>
    </row>
    <row r="58" spans="1:18" ht="15" customHeight="1" x14ac:dyDescent="0.25">
      <c r="A58" s="75"/>
      <c r="B58" s="95"/>
      <c r="C58" s="98"/>
      <c r="D58" s="37" t="s">
        <v>11</v>
      </c>
      <c r="E58" s="41">
        <f t="shared" si="12"/>
        <v>0</v>
      </c>
      <c r="F58" s="38">
        <v>0</v>
      </c>
      <c r="G58" s="38">
        <v>0</v>
      </c>
      <c r="H58" s="39">
        <v>0</v>
      </c>
      <c r="I58" s="39">
        <v>0</v>
      </c>
      <c r="J58" s="39">
        <v>0</v>
      </c>
      <c r="K58" s="143"/>
      <c r="L58" s="98"/>
      <c r="M58" s="98"/>
      <c r="N58" s="98"/>
      <c r="O58" s="98"/>
      <c r="P58" s="98"/>
      <c r="Q58" s="65"/>
      <c r="R58" s="12"/>
    </row>
    <row r="59" spans="1:18" ht="15" customHeight="1" x14ac:dyDescent="0.25">
      <c r="A59" s="76"/>
      <c r="B59" s="96"/>
      <c r="C59" s="99"/>
      <c r="D59" s="37" t="s">
        <v>12</v>
      </c>
      <c r="E59" s="41">
        <f t="shared" si="12"/>
        <v>0</v>
      </c>
      <c r="F59" s="38">
        <v>0</v>
      </c>
      <c r="G59" s="38">
        <v>0</v>
      </c>
      <c r="H59" s="39">
        <v>0</v>
      </c>
      <c r="I59" s="39">
        <v>0</v>
      </c>
      <c r="J59" s="39">
        <v>0</v>
      </c>
      <c r="K59" s="144"/>
      <c r="L59" s="99"/>
      <c r="M59" s="99"/>
      <c r="N59" s="99"/>
      <c r="O59" s="99"/>
      <c r="P59" s="99"/>
      <c r="Q59" s="66"/>
      <c r="R59" s="12"/>
    </row>
    <row r="60" spans="1:18" ht="15" customHeight="1" x14ac:dyDescent="0.25">
      <c r="A60" s="74" t="s">
        <v>60</v>
      </c>
      <c r="B60" s="94" t="s">
        <v>61</v>
      </c>
      <c r="C60" s="97" t="s">
        <v>13</v>
      </c>
      <c r="D60" s="37" t="s">
        <v>7</v>
      </c>
      <c r="E60" s="41">
        <f t="shared" si="12"/>
        <v>0</v>
      </c>
      <c r="F60" s="38">
        <f>SUM(F61:F65)</f>
        <v>0</v>
      </c>
      <c r="G60" s="38">
        <f>SUM(G61:G65)</f>
        <v>0</v>
      </c>
      <c r="H60" s="39">
        <f>SUM(H61:H65)</f>
        <v>0</v>
      </c>
      <c r="I60" s="39">
        <f t="shared" ref="I60:J60" si="13">SUM(I61:I65)</f>
        <v>0</v>
      </c>
      <c r="J60" s="39">
        <f t="shared" si="13"/>
        <v>0</v>
      </c>
      <c r="K60" s="142" t="s">
        <v>50</v>
      </c>
      <c r="L60" s="97">
        <v>1</v>
      </c>
      <c r="M60" s="97">
        <v>1</v>
      </c>
      <c r="N60" s="97">
        <v>1</v>
      </c>
      <c r="O60" s="97">
        <v>1</v>
      </c>
      <c r="P60" s="97">
        <v>1</v>
      </c>
      <c r="Q60" s="64" t="s">
        <v>19</v>
      </c>
      <c r="R60" s="12"/>
    </row>
    <row r="61" spans="1:18" x14ac:dyDescent="0.25">
      <c r="A61" s="75"/>
      <c r="B61" s="95"/>
      <c r="C61" s="98"/>
      <c r="D61" s="117" t="s">
        <v>8</v>
      </c>
      <c r="E61" s="118"/>
      <c r="F61" s="118"/>
      <c r="G61" s="118"/>
      <c r="H61" s="118"/>
      <c r="I61" s="40"/>
      <c r="J61" s="40"/>
      <c r="K61" s="143"/>
      <c r="L61" s="98"/>
      <c r="M61" s="98"/>
      <c r="N61" s="98"/>
      <c r="O61" s="98"/>
      <c r="P61" s="98"/>
      <c r="Q61" s="65"/>
      <c r="R61" s="12"/>
    </row>
    <row r="62" spans="1:18" x14ac:dyDescent="0.25">
      <c r="A62" s="75"/>
      <c r="B62" s="95"/>
      <c r="C62" s="98"/>
      <c r="D62" s="37" t="s">
        <v>9</v>
      </c>
      <c r="E62" s="41">
        <f t="shared" ref="E62:E65" si="14">F62+G62+H62+I62+J62</f>
        <v>0</v>
      </c>
      <c r="F62" s="38">
        <v>0</v>
      </c>
      <c r="G62" s="38">
        <v>0</v>
      </c>
      <c r="H62" s="39">
        <v>0</v>
      </c>
      <c r="I62" s="39">
        <v>0</v>
      </c>
      <c r="J62" s="39">
        <v>0</v>
      </c>
      <c r="K62" s="143"/>
      <c r="L62" s="98"/>
      <c r="M62" s="98"/>
      <c r="N62" s="98"/>
      <c r="O62" s="98"/>
      <c r="P62" s="98"/>
      <c r="Q62" s="65"/>
      <c r="R62" s="12"/>
    </row>
    <row r="63" spans="1:18" ht="15" customHeight="1" x14ac:dyDescent="0.25">
      <c r="A63" s="75"/>
      <c r="B63" s="95"/>
      <c r="C63" s="98"/>
      <c r="D63" s="37" t="s">
        <v>10</v>
      </c>
      <c r="E63" s="41">
        <f t="shared" si="14"/>
        <v>0</v>
      </c>
      <c r="F63" s="38">
        <v>0</v>
      </c>
      <c r="G63" s="38">
        <v>0</v>
      </c>
      <c r="H63" s="39">
        <v>0</v>
      </c>
      <c r="I63" s="39">
        <v>0</v>
      </c>
      <c r="J63" s="39">
        <v>0</v>
      </c>
      <c r="K63" s="143"/>
      <c r="L63" s="98"/>
      <c r="M63" s="98"/>
      <c r="N63" s="98"/>
      <c r="O63" s="98"/>
      <c r="P63" s="98"/>
      <c r="Q63" s="65"/>
      <c r="R63" s="12"/>
    </row>
    <row r="64" spans="1:18" ht="15" customHeight="1" x14ac:dyDescent="0.25">
      <c r="A64" s="75"/>
      <c r="B64" s="95"/>
      <c r="C64" s="98"/>
      <c r="D64" s="37" t="s">
        <v>11</v>
      </c>
      <c r="E64" s="41">
        <f t="shared" si="14"/>
        <v>0</v>
      </c>
      <c r="F64" s="38">
        <v>0</v>
      </c>
      <c r="G64" s="38">
        <v>0</v>
      </c>
      <c r="H64" s="39">
        <v>0</v>
      </c>
      <c r="I64" s="39">
        <v>0</v>
      </c>
      <c r="J64" s="39">
        <v>0</v>
      </c>
      <c r="K64" s="143"/>
      <c r="L64" s="98"/>
      <c r="M64" s="98"/>
      <c r="N64" s="98"/>
      <c r="O64" s="98"/>
      <c r="P64" s="98"/>
      <c r="Q64" s="65"/>
      <c r="R64" s="12"/>
    </row>
    <row r="65" spans="1:18" ht="15" customHeight="1" x14ac:dyDescent="0.25">
      <c r="A65" s="76"/>
      <c r="B65" s="96"/>
      <c r="C65" s="99"/>
      <c r="D65" s="37" t="s">
        <v>12</v>
      </c>
      <c r="E65" s="41">
        <f t="shared" si="14"/>
        <v>0</v>
      </c>
      <c r="F65" s="38">
        <v>0</v>
      </c>
      <c r="G65" s="38">
        <v>0</v>
      </c>
      <c r="H65" s="39">
        <v>0</v>
      </c>
      <c r="I65" s="39">
        <v>0</v>
      </c>
      <c r="J65" s="39">
        <v>0</v>
      </c>
      <c r="K65" s="144"/>
      <c r="L65" s="99"/>
      <c r="M65" s="99"/>
      <c r="N65" s="99"/>
      <c r="O65" s="99"/>
      <c r="P65" s="99"/>
      <c r="Q65" s="66"/>
      <c r="R65" s="12"/>
    </row>
    <row r="66" spans="1:18" ht="13.5" customHeight="1" x14ac:dyDescent="0.25">
      <c r="A66" s="46"/>
      <c r="B66" s="111" t="s">
        <v>51</v>
      </c>
      <c r="C66" s="112"/>
      <c r="D66" s="112"/>
      <c r="E66" s="112"/>
      <c r="F66" s="112"/>
      <c r="G66" s="112"/>
      <c r="H66" s="112"/>
      <c r="I66" s="131"/>
      <c r="J66" s="131"/>
      <c r="K66" s="131"/>
      <c r="L66" s="131"/>
      <c r="M66" s="131"/>
      <c r="N66" s="131"/>
      <c r="O66" s="131"/>
      <c r="P66" s="131"/>
      <c r="Q66" s="113"/>
      <c r="R66" s="12"/>
    </row>
    <row r="67" spans="1:18" ht="15" customHeight="1" x14ac:dyDescent="0.25">
      <c r="A67" s="74" t="s">
        <v>21</v>
      </c>
      <c r="B67" s="94" t="s">
        <v>22</v>
      </c>
      <c r="C67" s="97" t="s">
        <v>13</v>
      </c>
      <c r="D67" s="37" t="s">
        <v>7</v>
      </c>
      <c r="E67" s="41">
        <f>F67+G67+H67+I67+J67</f>
        <v>5006.9999999999991</v>
      </c>
      <c r="F67" s="38">
        <f>SUM(F68:F72)</f>
        <v>1001.3999999999999</v>
      </c>
      <c r="G67" s="38">
        <f>SUM(G68:G72)</f>
        <v>1001.3999999999999</v>
      </c>
      <c r="H67" s="39">
        <f>SUM(H68:H72)</f>
        <v>1001.3999999999999</v>
      </c>
      <c r="I67" s="39">
        <f t="shared" ref="I67:J67" si="15">SUM(I68:I72)</f>
        <v>1001.3999999999999</v>
      </c>
      <c r="J67" s="39">
        <f t="shared" si="15"/>
        <v>1001.3999999999999</v>
      </c>
      <c r="K67" s="100"/>
      <c r="L67" s="97"/>
      <c r="M67" s="97"/>
      <c r="N67" s="97"/>
      <c r="O67" s="97"/>
      <c r="P67" s="97"/>
      <c r="Q67" s="64" t="s">
        <v>52</v>
      </c>
      <c r="R67" s="12"/>
    </row>
    <row r="68" spans="1:18" x14ac:dyDescent="0.25">
      <c r="A68" s="75"/>
      <c r="B68" s="95"/>
      <c r="C68" s="98"/>
      <c r="D68" s="117" t="s">
        <v>8</v>
      </c>
      <c r="E68" s="118"/>
      <c r="F68" s="118"/>
      <c r="G68" s="118"/>
      <c r="H68" s="118"/>
      <c r="I68" s="40"/>
      <c r="J68" s="40"/>
      <c r="K68" s="138"/>
      <c r="L68" s="98"/>
      <c r="M68" s="98"/>
      <c r="N68" s="98"/>
      <c r="O68" s="98"/>
      <c r="P68" s="98"/>
      <c r="Q68" s="65"/>
      <c r="R68" s="12"/>
    </row>
    <row r="69" spans="1:18" x14ac:dyDescent="0.25">
      <c r="A69" s="75"/>
      <c r="B69" s="95"/>
      <c r="C69" s="98"/>
      <c r="D69" s="37" t="s">
        <v>9</v>
      </c>
      <c r="E69" s="41">
        <f t="shared" ref="E69:E71" si="16">F69+G69+H69+I69+J69</f>
        <v>5006.9999999999991</v>
      </c>
      <c r="F69" s="38">
        <f>F75+F99+F123</f>
        <v>1001.3999999999999</v>
      </c>
      <c r="G69" s="38">
        <f>G75+G99+G123</f>
        <v>1001.3999999999999</v>
      </c>
      <c r="H69" s="38">
        <f>H75+H99+H123</f>
        <v>1001.3999999999999</v>
      </c>
      <c r="I69" s="38">
        <f>I75+I99+I123</f>
        <v>1001.3999999999999</v>
      </c>
      <c r="J69" s="38">
        <f>J75+J99+J123</f>
        <v>1001.3999999999999</v>
      </c>
      <c r="K69" s="138"/>
      <c r="L69" s="98"/>
      <c r="M69" s="98"/>
      <c r="N69" s="98"/>
      <c r="O69" s="98"/>
      <c r="P69" s="98"/>
      <c r="Q69" s="65"/>
      <c r="R69" s="12"/>
    </row>
    <row r="70" spans="1:18" ht="15" customHeight="1" x14ac:dyDescent="0.25">
      <c r="A70" s="75"/>
      <c r="B70" s="95"/>
      <c r="C70" s="98"/>
      <c r="D70" s="37" t="s">
        <v>10</v>
      </c>
      <c r="E70" s="41">
        <f t="shared" si="16"/>
        <v>0</v>
      </c>
      <c r="F70" s="38">
        <v>0</v>
      </c>
      <c r="G70" s="38">
        <v>0</v>
      </c>
      <c r="H70" s="39">
        <v>0</v>
      </c>
      <c r="I70" s="39">
        <v>0</v>
      </c>
      <c r="J70" s="39">
        <v>0</v>
      </c>
      <c r="K70" s="138"/>
      <c r="L70" s="98"/>
      <c r="M70" s="98"/>
      <c r="N70" s="98"/>
      <c r="O70" s="98"/>
      <c r="P70" s="98"/>
      <c r="Q70" s="65"/>
      <c r="R70" s="12"/>
    </row>
    <row r="71" spans="1:18" ht="15" customHeight="1" x14ac:dyDescent="0.25">
      <c r="A71" s="75"/>
      <c r="B71" s="95"/>
      <c r="C71" s="98"/>
      <c r="D71" s="37" t="s">
        <v>11</v>
      </c>
      <c r="E71" s="41">
        <f t="shared" si="16"/>
        <v>0</v>
      </c>
      <c r="F71" s="38">
        <v>0</v>
      </c>
      <c r="G71" s="38">
        <v>0</v>
      </c>
      <c r="H71" s="39">
        <v>0</v>
      </c>
      <c r="I71" s="39">
        <v>0</v>
      </c>
      <c r="J71" s="39">
        <v>0</v>
      </c>
      <c r="K71" s="138"/>
      <c r="L71" s="98"/>
      <c r="M71" s="98"/>
      <c r="N71" s="98"/>
      <c r="O71" s="98"/>
      <c r="P71" s="98"/>
      <c r="Q71" s="65"/>
      <c r="R71" s="12"/>
    </row>
    <row r="72" spans="1:18" ht="63" customHeight="1" x14ac:dyDescent="0.25">
      <c r="A72" s="76"/>
      <c r="B72" s="96"/>
      <c r="C72" s="99"/>
      <c r="D72" s="37" t="s">
        <v>12</v>
      </c>
      <c r="E72" s="41">
        <f>F72+G72+H72+I72+J72</f>
        <v>0</v>
      </c>
      <c r="F72" s="38">
        <v>0</v>
      </c>
      <c r="G72" s="38">
        <v>0</v>
      </c>
      <c r="H72" s="39">
        <v>0</v>
      </c>
      <c r="I72" s="39">
        <v>0</v>
      </c>
      <c r="J72" s="39">
        <v>0</v>
      </c>
      <c r="K72" s="139"/>
      <c r="L72" s="99"/>
      <c r="M72" s="99"/>
      <c r="N72" s="99"/>
      <c r="O72" s="99"/>
      <c r="P72" s="99"/>
      <c r="Q72" s="66"/>
      <c r="R72" s="12"/>
    </row>
    <row r="73" spans="1:18" ht="15" customHeight="1" x14ac:dyDescent="0.25">
      <c r="A73" s="74" t="s">
        <v>23</v>
      </c>
      <c r="B73" s="77" t="s">
        <v>24</v>
      </c>
      <c r="C73" s="58" t="s">
        <v>13</v>
      </c>
      <c r="D73" s="47" t="s">
        <v>7</v>
      </c>
      <c r="E73" s="41">
        <f>F73+G73+H73+I73+J73</f>
        <v>1221</v>
      </c>
      <c r="F73" s="48">
        <f>SUM(F74:F78)</f>
        <v>244.2</v>
      </c>
      <c r="G73" s="48">
        <f>SUM(G74:G78)</f>
        <v>244.2</v>
      </c>
      <c r="H73" s="49">
        <f>SUM(H74:H78)</f>
        <v>244.2</v>
      </c>
      <c r="I73" s="49">
        <f t="shared" ref="I73:J73" si="17">SUM(I74:I78)</f>
        <v>244.2</v>
      </c>
      <c r="J73" s="49">
        <f t="shared" si="17"/>
        <v>244.2</v>
      </c>
      <c r="K73" s="114"/>
      <c r="L73" s="105"/>
      <c r="M73" s="105"/>
      <c r="N73" s="105"/>
      <c r="O73" s="105"/>
      <c r="P73" s="105"/>
      <c r="Q73" s="108"/>
      <c r="R73" s="12"/>
    </row>
    <row r="74" spans="1:18" ht="15" customHeight="1" x14ac:dyDescent="0.25">
      <c r="A74" s="75"/>
      <c r="B74" s="78"/>
      <c r="C74" s="59"/>
      <c r="D74" s="86" t="s">
        <v>8</v>
      </c>
      <c r="E74" s="87"/>
      <c r="F74" s="87"/>
      <c r="G74" s="87"/>
      <c r="H74" s="87"/>
      <c r="I74" s="50"/>
      <c r="J74" s="50"/>
      <c r="K74" s="115"/>
      <c r="L74" s="106"/>
      <c r="M74" s="106"/>
      <c r="N74" s="106"/>
      <c r="O74" s="106"/>
      <c r="P74" s="106"/>
      <c r="Q74" s="109"/>
      <c r="R74" s="12"/>
    </row>
    <row r="75" spans="1:18" ht="15" customHeight="1" x14ac:dyDescent="0.25">
      <c r="A75" s="75"/>
      <c r="B75" s="78"/>
      <c r="C75" s="59"/>
      <c r="D75" s="47" t="s">
        <v>9</v>
      </c>
      <c r="E75" s="41">
        <f t="shared" ref="E75:E79" si="18">F75+G75+H75+I75+J75</f>
        <v>1221</v>
      </c>
      <c r="F75" s="48">
        <f>F81+F93+F87</f>
        <v>244.2</v>
      </c>
      <c r="G75" s="48">
        <f t="shared" ref="G75:J75" si="19">G81+G93+G87</f>
        <v>244.2</v>
      </c>
      <c r="H75" s="48">
        <f t="shared" si="19"/>
        <v>244.2</v>
      </c>
      <c r="I75" s="48">
        <f t="shared" si="19"/>
        <v>244.2</v>
      </c>
      <c r="J75" s="48">
        <f t="shared" si="19"/>
        <v>244.2</v>
      </c>
      <c r="K75" s="115"/>
      <c r="L75" s="106"/>
      <c r="M75" s="106"/>
      <c r="N75" s="106"/>
      <c r="O75" s="106"/>
      <c r="P75" s="106"/>
      <c r="Q75" s="109"/>
      <c r="R75" s="12"/>
    </row>
    <row r="76" spans="1:18" ht="15" customHeight="1" x14ac:dyDescent="0.25">
      <c r="A76" s="75"/>
      <c r="B76" s="78"/>
      <c r="C76" s="59"/>
      <c r="D76" s="47" t="s">
        <v>10</v>
      </c>
      <c r="E76" s="41">
        <f t="shared" si="18"/>
        <v>0</v>
      </c>
      <c r="F76" s="48">
        <f t="shared" ref="F76:J76" si="20">F82+F94+F88</f>
        <v>0</v>
      </c>
      <c r="G76" s="48">
        <f t="shared" si="20"/>
        <v>0</v>
      </c>
      <c r="H76" s="48">
        <f t="shared" si="20"/>
        <v>0</v>
      </c>
      <c r="I76" s="48">
        <f t="shared" si="20"/>
        <v>0</v>
      </c>
      <c r="J76" s="48">
        <f t="shared" si="20"/>
        <v>0</v>
      </c>
      <c r="K76" s="115"/>
      <c r="L76" s="106"/>
      <c r="M76" s="106"/>
      <c r="N76" s="106"/>
      <c r="O76" s="106"/>
      <c r="P76" s="106"/>
      <c r="Q76" s="109"/>
      <c r="R76" s="12"/>
    </row>
    <row r="77" spans="1:18" ht="15" customHeight="1" x14ac:dyDescent="0.25">
      <c r="A77" s="75"/>
      <c r="B77" s="78"/>
      <c r="C77" s="59"/>
      <c r="D77" s="47" t="s">
        <v>11</v>
      </c>
      <c r="E77" s="41">
        <f t="shared" si="18"/>
        <v>0</v>
      </c>
      <c r="F77" s="48">
        <f t="shared" ref="F77:J77" si="21">F83+F95+F89</f>
        <v>0</v>
      </c>
      <c r="G77" s="48">
        <f t="shared" si="21"/>
        <v>0</v>
      </c>
      <c r="H77" s="48">
        <f t="shared" si="21"/>
        <v>0</v>
      </c>
      <c r="I77" s="48">
        <f t="shared" si="21"/>
        <v>0</v>
      </c>
      <c r="J77" s="48">
        <f t="shared" si="21"/>
        <v>0</v>
      </c>
      <c r="K77" s="115"/>
      <c r="L77" s="106"/>
      <c r="M77" s="106"/>
      <c r="N77" s="106"/>
      <c r="O77" s="106"/>
      <c r="P77" s="106"/>
      <c r="Q77" s="109"/>
      <c r="R77" s="12"/>
    </row>
    <row r="78" spans="1:18" ht="15" customHeight="1" x14ac:dyDescent="0.25">
      <c r="A78" s="76"/>
      <c r="B78" s="79"/>
      <c r="C78" s="60"/>
      <c r="D78" s="47" t="s">
        <v>12</v>
      </c>
      <c r="E78" s="41">
        <f t="shared" si="18"/>
        <v>0</v>
      </c>
      <c r="F78" s="48">
        <f t="shared" ref="F78:J78" si="22">F84+F96+F90</f>
        <v>0</v>
      </c>
      <c r="G78" s="48">
        <f t="shared" si="22"/>
        <v>0</v>
      </c>
      <c r="H78" s="48">
        <f t="shared" si="22"/>
        <v>0</v>
      </c>
      <c r="I78" s="48">
        <f t="shared" si="22"/>
        <v>0</v>
      </c>
      <c r="J78" s="48">
        <f t="shared" si="22"/>
        <v>0</v>
      </c>
      <c r="K78" s="116"/>
      <c r="L78" s="107"/>
      <c r="M78" s="107"/>
      <c r="N78" s="107"/>
      <c r="O78" s="107"/>
      <c r="P78" s="107"/>
      <c r="Q78" s="110"/>
      <c r="R78" s="12"/>
    </row>
    <row r="79" spans="1:18" ht="15" customHeight="1" x14ac:dyDescent="0.25">
      <c r="A79" s="74"/>
      <c r="B79" s="77"/>
      <c r="C79" s="58" t="s">
        <v>13</v>
      </c>
      <c r="D79" s="47" t="s">
        <v>7</v>
      </c>
      <c r="E79" s="41">
        <f t="shared" si="18"/>
        <v>1124</v>
      </c>
      <c r="F79" s="48">
        <f t="shared" ref="F79:J79" si="23">F85+F97+F91</f>
        <v>224.79999999999998</v>
      </c>
      <c r="G79" s="48">
        <f t="shared" si="23"/>
        <v>224.79999999999998</v>
      </c>
      <c r="H79" s="48">
        <f t="shared" si="23"/>
        <v>224.79999999999998</v>
      </c>
      <c r="I79" s="48">
        <f t="shared" si="23"/>
        <v>224.79999999999998</v>
      </c>
      <c r="J79" s="48">
        <f t="shared" si="23"/>
        <v>224.79999999999998</v>
      </c>
      <c r="K79" s="114"/>
      <c r="L79" s="105"/>
      <c r="M79" s="105"/>
      <c r="N79" s="105"/>
      <c r="O79" s="105"/>
      <c r="P79" s="105"/>
      <c r="Q79" s="108" t="s">
        <v>53</v>
      </c>
      <c r="R79" s="12"/>
    </row>
    <row r="80" spans="1:18" ht="15" customHeight="1" x14ac:dyDescent="0.25">
      <c r="A80" s="75"/>
      <c r="B80" s="78"/>
      <c r="C80" s="59"/>
      <c r="D80" s="86" t="s">
        <v>8</v>
      </c>
      <c r="E80" s="87"/>
      <c r="F80" s="87"/>
      <c r="G80" s="87"/>
      <c r="H80" s="87"/>
      <c r="I80" s="50"/>
      <c r="J80" s="50"/>
      <c r="K80" s="115"/>
      <c r="L80" s="106"/>
      <c r="M80" s="106"/>
      <c r="N80" s="106"/>
      <c r="O80" s="106"/>
      <c r="P80" s="106"/>
      <c r="Q80" s="109"/>
      <c r="R80" s="12"/>
    </row>
    <row r="81" spans="1:18" ht="15" customHeight="1" x14ac:dyDescent="0.25">
      <c r="A81" s="75"/>
      <c r="B81" s="78"/>
      <c r="C81" s="59"/>
      <c r="D81" s="47" t="s">
        <v>9</v>
      </c>
      <c r="E81" s="41">
        <f t="shared" ref="E81:E91" si="24">F81+G81+H81+I81+J81</f>
        <v>225</v>
      </c>
      <c r="F81" s="48">
        <v>45</v>
      </c>
      <c r="G81" s="48">
        <v>45</v>
      </c>
      <c r="H81" s="49">
        <v>45</v>
      </c>
      <c r="I81" s="49">
        <v>45</v>
      </c>
      <c r="J81" s="49">
        <v>45</v>
      </c>
      <c r="K81" s="115"/>
      <c r="L81" s="106"/>
      <c r="M81" s="106"/>
      <c r="N81" s="106"/>
      <c r="O81" s="106"/>
      <c r="P81" s="106"/>
      <c r="Q81" s="109"/>
      <c r="R81" s="12"/>
    </row>
    <row r="82" spans="1:18" ht="15" customHeight="1" x14ac:dyDescent="0.25">
      <c r="A82" s="75"/>
      <c r="B82" s="78"/>
      <c r="C82" s="59"/>
      <c r="D82" s="47" t="s">
        <v>10</v>
      </c>
      <c r="E82" s="41">
        <f t="shared" si="24"/>
        <v>0</v>
      </c>
      <c r="F82" s="48">
        <v>0</v>
      </c>
      <c r="G82" s="48">
        <v>0</v>
      </c>
      <c r="H82" s="49">
        <v>0</v>
      </c>
      <c r="I82" s="49">
        <v>0</v>
      </c>
      <c r="J82" s="49">
        <v>0</v>
      </c>
      <c r="K82" s="115"/>
      <c r="L82" s="106"/>
      <c r="M82" s="106"/>
      <c r="N82" s="106"/>
      <c r="O82" s="106"/>
      <c r="P82" s="106"/>
      <c r="Q82" s="109"/>
      <c r="R82" s="12"/>
    </row>
    <row r="83" spans="1:18" ht="15" customHeight="1" x14ac:dyDescent="0.25">
      <c r="A83" s="75"/>
      <c r="B83" s="78"/>
      <c r="C83" s="59"/>
      <c r="D83" s="47" t="s">
        <v>11</v>
      </c>
      <c r="E83" s="41">
        <f t="shared" si="24"/>
        <v>0</v>
      </c>
      <c r="F83" s="48">
        <v>0</v>
      </c>
      <c r="G83" s="48">
        <v>0</v>
      </c>
      <c r="H83" s="49">
        <v>0</v>
      </c>
      <c r="I83" s="49">
        <v>0</v>
      </c>
      <c r="J83" s="49">
        <v>0</v>
      </c>
      <c r="K83" s="115"/>
      <c r="L83" s="106"/>
      <c r="M83" s="106"/>
      <c r="N83" s="106"/>
      <c r="O83" s="106"/>
      <c r="P83" s="106"/>
      <c r="Q83" s="109"/>
      <c r="R83" s="12"/>
    </row>
    <row r="84" spans="1:18" ht="15" customHeight="1" x14ac:dyDescent="0.25">
      <c r="A84" s="76"/>
      <c r="B84" s="79"/>
      <c r="C84" s="60"/>
      <c r="D84" s="47" t="s">
        <v>12</v>
      </c>
      <c r="E84" s="41">
        <f t="shared" si="24"/>
        <v>0</v>
      </c>
      <c r="F84" s="48">
        <v>0</v>
      </c>
      <c r="G84" s="48">
        <v>0</v>
      </c>
      <c r="H84" s="49">
        <v>0</v>
      </c>
      <c r="I84" s="49">
        <v>0</v>
      </c>
      <c r="J84" s="49">
        <v>0</v>
      </c>
      <c r="K84" s="116"/>
      <c r="L84" s="107"/>
      <c r="M84" s="107"/>
      <c r="N84" s="107"/>
      <c r="O84" s="107"/>
      <c r="P84" s="107"/>
      <c r="Q84" s="110"/>
      <c r="R84" s="12"/>
    </row>
    <row r="85" spans="1:18" ht="15" customHeight="1" x14ac:dyDescent="0.25">
      <c r="A85" s="74"/>
      <c r="B85" s="77"/>
      <c r="C85" s="58" t="s">
        <v>13</v>
      </c>
      <c r="D85" s="47" t="s">
        <v>7</v>
      </c>
      <c r="E85" s="41">
        <f t="shared" ref="E85" si="25">F85+G85+H85+I85+J85</f>
        <v>936</v>
      </c>
      <c r="F85" s="48">
        <f>SUM(F86:F90)</f>
        <v>187.2</v>
      </c>
      <c r="G85" s="48">
        <f>SUM(G86:G90)</f>
        <v>187.2</v>
      </c>
      <c r="H85" s="49">
        <f>SUM(H86:H90)</f>
        <v>187.2</v>
      </c>
      <c r="I85" s="49">
        <f t="shared" ref="I85" si="26">SUM(I86:I90)</f>
        <v>187.2</v>
      </c>
      <c r="J85" s="49">
        <f t="shared" ref="J85" si="27">SUM(J86:J90)</f>
        <v>187.2</v>
      </c>
      <c r="K85" s="114"/>
      <c r="L85" s="105"/>
      <c r="M85" s="105"/>
      <c r="N85" s="105"/>
      <c r="O85" s="105"/>
      <c r="P85" s="105"/>
      <c r="Q85" s="108" t="s">
        <v>88</v>
      </c>
      <c r="R85" s="12"/>
    </row>
    <row r="86" spans="1:18" ht="15" customHeight="1" x14ac:dyDescent="0.25">
      <c r="A86" s="75"/>
      <c r="B86" s="78"/>
      <c r="C86" s="59"/>
      <c r="D86" s="86" t="s">
        <v>8</v>
      </c>
      <c r="E86" s="87"/>
      <c r="F86" s="87"/>
      <c r="G86" s="87"/>
      <c r="H86" s="87"/>
      <c r="I86" s="50"/>
      <c r="J86" s="50"/>
      <c r="K86" s="115"/>
      <c r="L86" s="106"/>
      <c r="M86" s="106"/>
      <c r="N86" s="106"/>
      <c r="O86" s="106"/>
      <c r="P86" s="106"/>
      <c r="Q86" s="109"/>
      <c r="R86" s="12"/>
    </row>
    <row r="87" spans="1:18" ht="15" customHeight="1" x14ac:dyDescent="0.25">
      <c r="A87" s="75"/>
      <c r="B87" s="78"/>
      <c r="C87" s="59"/>
      <c r="D87" s="47" t="s">
        <v>9</v>
      </c>
      <c r="E87" s="41">
        <f t="shared" ref="E87:E90" si="28">F87+G87+H87+I87+J87</f>
        <v>936</v>
      </c>
      <c r="F87" s="48">
        <v>187.2</v>
      </c>
      <c r="G87" s="48">
        <v>187.2</v>
      </c>
      <c r="H87" s="48">
        <v>187.2</v>
      </c>
      <c r="I87" s="48">
        <v>187.2</v>
      </c>
      <c r="J87" s="48">
        <v>187.2</v>
      </c>
      <c r="K87" s="115"/>
      <c r="L87" s="106"/>
      <c r="M87" s="106"/>
      <c r="N87" s="106"/>
      <c r="O87" s="106"/>
      <c r="P87" s="106"/>
      <c r="Q87" s="109"/>
      <c r="R87" s="12"/>
    </row>
    <row r="88" spans="1:18" ht="15" customHeight="1" x14ac:dyDescent="0.25">
      <c r="A88" s="75"/>
      <c r="B88" s="78"/>
      <c r="C88" s="59"/>
      <c r="D88" s="47" t="s">
        <v>10</v>
      </c>
      <c r="E88" s="41">
        <f t="shared" si="28"/>
        <v>0</v>
      </c>
      <c r="F88" s="48">
        <v>0</v>
      </c>
      <c r="G88" s="48">
        <v>0</v>
      </c>
      <c r="H88" s="49">
        <v>0</v>
      </c>
      <c r="I88" s="49">
        <v>0</v>
      </c>
      <c r="J88" s="49">
        <v>0</v>
      </c>
      <c r="K88" s="115"/>
      <c r="L88" s="106"/>
      <c r="M88" s="106"/>
      <c r="N88" s="106"/>
      <c r="O88" s="106"/>
      <c r="P88" s="106"/>
      <c r="Q88" s="109"/>
      <c r="R88" s="12"/>
    </row>
    <row r="89" spans="1:18" ht="15" customHeight="1" x14ac:dyDescent="0.25">
      <c r="A89" s="75"/>
      <c r="B89" s="78"/>
      <c r="C89" s="59"/>
      <c r="D89" s="47" t="s">
        <v>11</v>
      </c>
      <c r="E89" s="41">
        <f t="shared" si="28"/>
        <v>0</v>
      </c>
      <c r="F89" s="48">
        <v>0</v>
      </c>
      <c r="G89" s="48">
        <v>0</v>
      </c>
      <c r="H89" s="49">
        <v>0</v>
      </c>
      <c r="I89" s="49">
        <v>0</v>
      </c>
      <c r="J89" s="49">
        <v>0</v>
      </c>
      <c r="K89" s="115"/>
      <c r="L89" s="106"/>
      <c r="M89" s="106"/>
      <c r="N89" s="106"/>
      <c r="O89" s="106"/>
      <c r="P89" s="106"/>
      <c r="Q89" s="109"/>
      <c r="R89" s="12"/>
    </row>
    <row r="90" spans="1:18" ht="15" customHeight="1" x14ac:dyDescent="0.25">
      <c r="A90" s="76"/>
      <c r="B90" s="79"/>
      <c r="C90" s="60"/>
      <c r="D90" s="47" t="s">
        <v>12</v>
      </c>
      <c r="E90" s="41">
        <f t="shared" si="28"/>
        <v>0</v>
      </c>
      <c r="F90" s="48">
        <v>0</v>
      </c>
      <c r="G90" s="48">
        <v>0</v>
      </c>
      <c r="H90" s="49">
        <v>0</v>
      </c>
      <c r="I90" s="49">
        <v>0</v>
      </c>
      <c r="J90" s="49">
        <v>0</v>
      </c>
      <c r="K90" s="116"/>
      <c r="L90" s="107"/>
      <c r="M90" s="107"/>
      <c r="N90" s="107"/>
      <c r="O90" s="107"/>
      <c r="P90" s="107"/>
      <c r="Q90" s="110"/>
      <c r="R90" s="12"/>
    </row>
    <row r="91" spans="1:18" ht="15" customHeight="1" x14ac:dyDescent="0.25">
      <c r="A91" s="74"/>
      <c r="B91" s="77"/>
      <c r="C91" s="58" t="s">
        <v>13</v>
      </c>
      <c r="D91" s="47" t="s">
        <v>7</v>
      </c>
      <c r="E91" s="41">
        <f t="shared" si="24"/>
        <v>60</v>
      </c>
      <c r="F91" s="48">
        <f>SUM(F92:F96)</f>
        <v>12</v>
      </c>
      <c r="G91" s="48">
        <f>SUM(G92:G96)</f>
        <v>12</v>
      </c>
      <c r="H91" s="49">
        <f>SUM(H92:H96)</f>
        <v>12</v>
      </c>
      <c r="I91" s="49">
        <f t="shared" ref="I91:J91" si="29">SUM(I92:I96)</f>
        <v>12</v>
      </c>
      <c r="J91" s="49">
        <f t="shared" si="29"/>
        <v>12</v>
      </c>
      <c r="K91" s="114"/>
      <c r="L91" s="105"/>
      <c r="M91" s="105"/>
      <c r="N91" s="105"/>
      <c r="O91" s="105"/>
      <c r="P91" s="105"/>
      <c r="Q91" s="108" t="s">
        <v>25</v>
      </c>
      <c r="R91" s="12"/>
    </row>
    <row r="92" spans="1:18" ht="15" customHeight="1" x14ac:dyDescent="0.25">
      <c r="A92" s="75"/>
      <c r="B92" s="78"/>
      <c r="C92" s="59"/>
      <c r="D92" s="86" t="s">
        <v>8</v>
      </c>
      <c r="E92" s="87"/>
      <c r="F92" s="87"/>
      <c r="G92" s="87"/>
      <c r="H92" s="87"/>
      <c r="I92" s="50"/>
      <c r="J92" s="50"/>
      <c r="K92" s="115"/>
      <c r="L92" s="106"/>
      <c r="M92" s="106"/>
      <c r="N92" s="106"/>
      <c r="O92" s="106"/>
      <c r="P92" s="106"/>
      <c r="Q92" s="109"/>
      <c r="R92" s="12"/>
    </row>
    <row r="93" spans="1:18" ht="15" customHeight="1" x14ac:dyDescent="0.25">
      <c r="A93" s="75"/>
      <c r="B93" s="78"/>
      <c r="C93" s="59"/>
      <c r="D93" s="47" t="s">
        <v>9</v>
      </c>
      <c r="E93" s="41">
        <f t="shared" ref="E93:E96" si="30">F93+G93+H93+I93+J93</f>
        <v>60</v>
      </c>
      <c r="F93" s="48">
        <v>12</v>
      </c>
      <c r="G93" s="48">
        <v>12</v>
      </c>
      <c r="H93" s="49">
        <v>12</v>
      </c>
      <c r="I93" s="49">
        <v>12</v>
      </c>
      <c r="J93" s="49">
        <v>12</v>
      </c>
      <c r="K93" s="115"/>
      <c r="L93" s="106"/>
      <c r="M93" s="106"/>
      <c r="N93" s="106"/>
      <c r="O93" s="106"/>
      <c r="P93" s="106"/>
      <c r="Q93" s="109"/>
      <c r="R93" s="12"/>
    </row>
    <row r="94" spans="1:18" ht="15" customHeight="1" x14ac:dyDescent="0.25">
      <c r="A94" s="75"/>
      <c r="B94" s="78"/>
      <c r="C94" s="59"/>
      <c r="D94" s="47" t="s">
        <v>10</v>
      </c>
      <c r="E94" s="41">
        <f t="shared" si="30"/>
        <v>0</v>
      </c>
      <c r="F94" s="48">
        <v>0</v>
      </c>
      <c r="G94" s="48">
        <v>0</v>
      </c>
      <c r="H94" s="49">
        <v>0</v>
      </c>
      <c r="I94" s="49">
        <v>0</v>
      </c>
      <c r="J94" s="49">
        <v>0</v>
      </c>
      <c r="K94" s="115"/>
      <c r="L94" s="106"/>
      <c r="M94" s="106"/>
      <c r="N94" s="106"/>
      <c r="O94" s="106"/>
      <c r="P94" s="106"/>
      <c r="Q94" s="109"/>
      <c r="R94" s="12"/>
    </row>
    <row r="95" spans="1:18" ht="15" customHeight="1" x14ac:dyDescent="0.25">
      <c r="A95" s="75"/>
      <c r="B95" s="78"/>
      <c r="C95" s="59"/>
      <c r="D95" s="47" t="s">
        <v>11</v>
      </c>
      <c r="E95" s="41">
        <f t="shared" si="30"/>
        <v>0</v>
      </c>
      <c r="F95" s="48">
        <v>0</v>
      </c>
      <c r="G95" s="48">
        <v>0</v>
      </c>
      <c r="H95" s="49">
        <v>0</v>
      </c>
      <c r="I95" s="49">
        <v>0</v>
      </c>
      <c r="J95" s="49">
        <v>0</v>
      </c>
      <c r="K95" s="115"/>
      <c r="L95" s="106"/>
      <c r="M95" s="106"/>
      <c r="N95" s="106"/>
      <c r="O95" s="106"/>
      <c r="P95" s="106"/>
      <c r="Q95" s="109"/>
      <c r="R95" s="12"/>
    </row>
    <row r="96" spans="1:18" ht="15" customHeight="1" x14ac:dyDescent="0.25">
      <c r="A96" s="76"/>
      <c r="B96" s="79"/>
      <c r="C96" s="60"/>
      <c r="D96" s="47" t="s">
        <v>12</v>
      </c>
      <c r="E96" s="41">
        <f t="shared" si="30"/>
        <v>0</v>
      </c>
      <c r="F96" s="48">
        <v>0</v>
      </c>
      <c r="G96" s="48">
        <v>0</v>
      </c>
      <c r="H96" s="49">
        <v>0</v>
      </c>
      <c r="I96" s="49">
        <v>0</v>
      </c>
      <c r="J96" s="49">
        <v>0</v>
      </c>
      <c r="K96" s="116"/>
      <c r="L96" s="107"/>
      <c r="M96" s="107"/>
      <c r="N96" s="107"/>
      <c r="O96" s="107"/>
      <c r="P96" s="107"/>
      <c r="Q96" s="110"/>
      <c r="R96" s="12"/>
    </row>
    <row r="97" spans="1:18" ht="15" customHeight="1" x14ac:dyDescent="0.25">
      <c r="A97" s="74" t="s">
        <v>26</v>
      </c>
      <c r="B97" s="77" t="s">
        <v>27</v>
      </c>
      <c r="C97" s="58" t="s">
        <v>13</v>
      </c>
      <c r="D97" s="47" t="s">
        <v>7</v>
      </c>
      <c r="E97" s="41">
        <f>F97+G97+H97+I97+J97</f>
        <v>128</v>
      </c>
      <c r="F97" s="48">
        <f>SUM(F98:F102)</f>
        <v>25.6</v>
      </c>
      <c r="G97" s="48">
        <f>SUM(G98:G102)</f>
        <v>25.6</v>
      </c>
      <c r="H97" s="49">
        <f>SUM(H98:H102)</f>
        <v>25.6</v>
      </c>
      <c r="I97" s="49">
        <f t="shared" ref="I97" si="31">SUM(I98:I102)</f>
        <v>25.6</v>
      </c>
      <c r="J97" s="49">
        <f t="shared" ref="J97" si="32">SUM(J98:J102)</f>
        <v>25.6</v>
      </c>
      <c r="K97" s="114"/>
      <c r="L97" s="105"/>
      <c r="M97" s="105"/>
      <c r="N97" s="105"/>
      <c r="O97" s="105"/>
      <c r="P97" s="105"/>
      <c r="Q97" s="108"/>
      <c r="R97" s="12"/>
    </row>
    <row r="98" spans="1:18" ht="15" customHeight="1" x14ac:dyDescent="0.25">
      <c r="A98" s="75"/>
      <c r="B98" s="78"/>
      <c r="C98" s="59"/>
      <c r="D98" s="86" t="s">
        <v>8</v>
      </c>
      <c r="E98" s="87"/>
      <c r="F98" s="87"/>
      <c r="G98" s="87"/>
      <c r="H98" s="87"/>
      <c r="I98" s="50"/>
      <c r="J98" s="50"/>
      <c r="K98" s="115"/>
      <c r="L98" s="106"/>
      <c r="M98" s="106"/>
      <c r="N98" s="106"/>
      <c r="O98" s="106"/>
      <c r="P98" s="106"/>
      <c r="Q98" s="109"/>
      <c r="R98" s="12"/>
    </row>
    <row r="99" spans="1:18" ht="15" customHeight="1" x14ac:dyDescent="0.25">
      <c r="A99" s="75"/>
      <c r="B99" s="78"/>
      <c r="C99" s="59"/>
      <c r="D99" s="47" t="s">
        <v>9</v>
      </c>
      <c r="E99" s="41">
        <f t="shared" ref="E99:E102" si="33">F99+G99+H99+I99+J99</f>
        <v>128</v>
      </c>
      <c r="F99" s="48">
        <f>F105+F117+F111</f>
        <v>25.6</v>
      </c>
      <c r="G99" s="48">
        <f t="shared" ref="G99:J99" si="34">G105+G117+G111</f>
        <v>25.6</v>
      </c>
      <c r="H99" s="48">
        <f t="shared" si="34"/>
        <v>25.6</v>
      </c>
      <c r="I99" s="48">
        <f t="shared" si="34"/>
        <v>25.6</v>
      </c>
      <c r="J99" s="48">
        <f t="shared" si="34"/>
        <v>25.6</v>
      </c>
      <c r="K99" s="115"/>
      <c r="L99" s="106"/>
      <c r="M99" s="106"/>
      <c r="N99" s="106"/>
      <c r="O99" s="106"/>
      <c r="P99" s="106"/>
      <c r="Q99" s="109"/>
      <c r="R99" s="12"/>
    </row>
    <row r="100" spans="1:18" ht="15" customHeight="1" x14ac:dyDescent="0.25">
      <c r="A100" s="75"/>
      <c r="B100" s="78"/>
      <c r="C100" s="59"/>
      <c r="D100" s="47" t="s">
        <v>10</v>
      </c>
      <c r="E100" s="41">
        <f t="shared" si="33"/>
        <v>0</v>
      </c>
      <c r="F100" s="48">
        <f t="shared" ref="F100:J100" si="35">F106+F118+F112</f>
        <v>0</v>
      </c>
      <c r="G100" s="48">
        <f t="shared" si="35"/>
        <v>0</v>
      </c>
      <c r="H100" s="48">
        <f t="shared" si="35"/>
        <v>0</v>
      </c>
      <c r="I100" s="48">
        <f t="shared" si="35"/>
        <v>0</v>
      </c>
      <c r="J100" s="48">
        <f t="shared" si="35"/>
        <v>0</v>
      </c>
      <c r="K100" s="115"/>
      <c r="L100" s="106"/>
      <c r="M100" s="106"/>
      <c r="N100" s="106"/>
      <c r="O100" s="106"/>
      <c r="P100" s="106"/>
      <c r="Q100" s="109"/>
      <c r="R100" s="12"/>
    </row>
    <row r="101" spans="1:18" ht="15" customHeight="1" x14ac:dyDescent="0.25">
      <c r="A101" s="75"/>
      <c r="B101" s="78"/>
      <c r="C101" s="59"/>
      <c r="D101" s="47" t="s">
        <v>11</v>
      </c>
      <c r="E101" s="41">
        <f t="shared" si="33"/>
        <v>0</v>
      </c>
      <c r="F101" s="48">
        <f t="shared" ref="F101:J101" si="36">F107+F119+F113</f>
        <v>0</v>
      </c>
      <c r="G101" s="48">
        <f t="shared" si="36"/>
        <v>0</v>
      </c>
      <c r="H101" s="48">
        <f t="shared" si="36"/>
        <v>0</v>
      </c>
      <c r="I101" s="48">
        <f t="shared" si="36"/>
        <v>0</v>
      </c>
      <c r="J101" s="48">
        <f t="shared" si="36"/>
        <v>0</v>
      </c>
      <c r="K101" s="115"/>
      <c r="L101" s="106"/>
      <c r="M101" s="106"/>
      <c r="N101" s="106"/>
      <c r="O101" s="106"/>
      <c r="P101" s="106"/>
      <c r="Q101" s="109"/>
      <c r="R101" s="12"/>
    </row>
    <row r="102" spans="1:18" ht="37.5" customHeight="1" x14ac:dyDescent="0.25">
      <c r="A102" s="76"/>
      <c r="B102" s="79"/>
      <c r="C102" s="60"/>
      <c r="D102" s="47" t="s">
        <v>12</v>
      </c>
      <c r="E102" s="41">
        <f t="shared" si="33"/>
        <v>0</v>
      </c>
      <c r="F102" s="48">
        <f t="shared" ref="F102:J102" si="37">F108+F120+F114</f>
        <v>0</v>
      </c>
      <c r="G102" s="48">
        <f t="shared" si="37"/>
        <v>0</v>
      </c>
      <c r="H102" s="48">
        <f t="shared" si="37"/>
        <v>0</v>
      </c>
      <c r="I102" s="48">
        <f t="shared" si="37"/>
        <v>0</v>
      </c>
      <c r="J102" s="48">
        <f t="shared" si="37"/>
        <v>0</v>
      </c>
      <c r="K102" s="116"/>
      <c r="L102" s="107"/>
      <c r="M102" s="107"/>
      <c r="N102" s="107"/>
      <c r="O102" s="107"/>
      <c r="P102" s="107"/>
      <c r="Q102" s="110"/>
      <c r="R102" s="12"/>
    </row>
    <row r="103" spans="1:18" ht="15" customHeight="1" x14ac:dyDescent="0.25">
      <c r="A103" s="74"/>
      <c r="B103" s="77"/>
      <c r="C103" s="58" t="s">
        <v>13</v>
      </c>
      <c r="D103" s="47" t="s">
        <v>7</v>
      </c>
      <c r="E103" s="41">
        <f t="shared" ref="E103" si="38">F103+G103+H103+I103+J103</f>
        <v>20</v>
      </c>
      <c r="F103" s="48">
        <f>SUM(F104:F108)</f>
        <v>4</v>
      </c>
      <c r="G103" s="48">
        <f>SUM(G104:G108)</f>
        <v>4</v>
      </c>
      <c r="H103" s="49">
        <f>SUM(H104:H108)</f>
        <v>4</v>
      </c>
      <c r="I103" s="49">
        <f t="shared" ref="I103:J103" si="39">SUM(I104:I108)</f>
        <v>4</v>
      </c>
      <c r="J103" s="49">
        <f t="shared" si="39"/>
        <v>4</v>
      </c>
      <c r="K103" s="114"/>
      <c r="L103" s="105"/>
      <c r="M103" s="105"/>
      <c r="N103" s="105"/>
      <c r="O103" s="105"/>
      <c r="P103" s="105"/>
      <c r="Q103" s="108" t="s">
        <v>53</v>
      </c>
      <c r="R103" s="12"/>
    </row>
    <row r="104" spans="1:18" ht="15" customHeight="1" x14ac:dyDescent="0.25">
      <c r="A104" s="75"/>
      <c r="B104" s="78"/>
      <c r="C104" s="59"/>
      <c r="D104" s="86" t="s">
        <v>8</v>
      </c>
      <c r="E104" s="87"/>
      <c r="F104" s="87"/>
      <c r="G104" s="87"/>
      <c r="H104" s="87"/>
      <c r="I104" s="50"/>
      <c r="J104" s="50"/>
      <c r="K104" s="115"/>
      <c r="L104" s="106"/>
      <c r="M104" s="106"/>
      <c r="N104" s="106"/>
      <c r="O104" s="106"/>
      <c r="P104" s="106"/>
      <c r="Q104" s="109"/>
      <c r="R104" s="12"/>
    </row>
    <row r="105" spans="1:18" ht="15" customHeight="1" x14ac:dyDescent="0.25">
      <c r="A105" s="75"/>
      <c r="B105" s="78"/>
      <c r="C105" s="59"/>
      <c r="D105" s="47" t="s">
        <v>9</v>
      </c>
      <c r="E105" s="41">
        <f t="shared" ref="E105:E115" si="40">F105+G105+H105+I105+J105</f>
        <v>20</v>
      </c>
      <c r="F105" s="48">
        <v>4</v>
      </c>
      <c r="G105" s="48">
        <v>4</v>
      </c>
      <c r="H105" s="49">
        <v>4</v>
      </c>
      <c r="I105" s="49">
        <v>4</v>
      </c>
      <c r="J105" s="49">
        <v>4</v>
      </c>
      <c r="K105" s="115"/>
      <c r="L105" s="106"/>
      <c r="M105" s="106"/>
      <c r="N105" s="106"/>
      <c r="O105" s="106"/>
      <c r="P105" s="106"/>
      <c r="Q105" s="109"/>
      <c r="R105" s="12"/>
    </row>
    <row r="106" spans="1:18" ht="15" customHeight="1" x14ac:dyDescent="0.25">
      <c r="A106" s="75"/>
      <c r="B106" s="78"/>
      <c r="C106" s="59"/>
      <c r="D106" s="47" t="s">
        <v>10</v>
      </c>
      <c r="E106" s="41">
        <f t="shared" si="40"/>
        <v>0</v>
      </c>
      <c r="F106" s="48">
        <v>0</v>
      </c>
      <c r="G106" s="48">
        <v>0</v>
      </c>
      <c r="H106" s="49">
        <v>0</v>
      </c>
      <c r="I106" s="49">
        <v>0</v>
      </c>
      <c r="J106" s="49">
        <v>0</v>
      </c>
      <c r="K106" s="115"/>
      <c r="L106" s="106"/>
      <c r="M106" s="106"/>
      <c r="N106" s="106"/>
      <c r="O106" s="106"/>
      <c r="P106" s="106"/>
      <c r="Q106" s="109"/>
      <c r="R106" s="12"/>
    </row>
    <row r="107" spans="1:18" ht="15" customHeight="1" x14ac:dyDescent="0.25">
      <c r="A107" s="75"/>
      <c r="B107" s="78"/>
      <c r="C107" s="59"/>
      <c r="D107" s="47" t="s">
        <v>11</v>
      </c>
      <c r="E107" s="41">
        <f t="shared" si="40"/>
        <v>0</v>
      </c>
      <c r="F107" s="48">
        <v>0</v>
      </c>
      <c r="G107" s="48">
        <v>0</v>
      </c>
      <c r="H107" s="49">
        <v>0</v>
      </c>
      <c r="I107" s="49">
        <v>0</v>
      </c>
      <c r="J107" s="49">
        <v>0</v>
      </c>
      <c r="K107" s="115"/>
      <c r="L107" s="106"/>
      <c r="M107" s="106"/>
      <c r="N107" s="106"/>
      <c r="O107" s="106"/>
      <c r="P107" s="106"/>
      <c r="Q107" s="109"/>
      <c r="R107" s="12"/>
    </row>
    <row r="108" spans="1:18" ht="15" customHeight="1" x14ac:dyDescent="0.25">
      <c r="A108" s="76"/>
      <c r="B108" s="79"/>
      <c r="C108" s="60"/>
      <c r="D108" s="47" t="s">
        <v>12</v>
      </c>
      <c r="E108" s="41">
        <f t="shared" si="40"/>
        <v>0</v>
      </c>
      <c r="F108" s="48">
        <v>0</v>
      </c>
      <c r="G108" s="48">
        <v>0</v>
      </c>
      <c r="H108" s="49">
        <v>0</v>
      </c>
      <c r="I108" s="49">
        <v>0</v>
      </c>
      <c r="J108" s="49">
        <v>0</v>
      </c>
      <c r="K108" s="116"/>
      <c r="L108" s="107"/>
      <c r="M108" s="107"/>
      <c r="N108" s="107"/>
      <c r="O108" s="107"/>
      <c r="P108" s="107"/>
      <c r="Q108" s="110"/>
      <c r="R108" s="12"/>
    </row>
    <row r="109" spans="1:18" ht="15" customHeight="1" x14ac:dyDescent="0.25">
      <c r="A109" s="74"/>
      <c r="B109" s="77"/>
      <c r="C109" s="58" t="s">
        <v>13</v>
      </c>
      <c r="D109" s="47" t="s">
        <v>7</v>
      </c>
      <c r="E109" s="41">
        <f t="shared" ref="E109" si="41">F109+G109+H109+I109+J109</f>
        <v>90</v>
      </c>
      <c r="F109" s="48">
        <f>SUM(F110:F114)</f>
        <v>18</v>
      </c>
      <c r="G109" s="48">
        <f>SUM(G110:G114)</f>
        <v>18</v>
      </c>
      <c r="H109" s="49">
        <f>SUM(H110:H114)</f>
        <v>18</v>
      </c>
      <c r="I109" s="49">
        <f t="shared" ref="I109" si="42">SUM(I110:I114)</f>
        <v>18</v>
      </c>
      <c r="J109" s="49">
        <f t="shared" ref="J109" si="43">SUM(J110:J114)</f>
        <v>18</v>
      </c>
      <c r="K109" s="114"/>
      <c r="L109" s="105"/>
      <c r="M109" s="105"/>
      <c r="N109" s="105"/>
      <c r="O109" s="105"/>
      <c r="P109" s="105"/>
      <c r="Q109" s="108" t="s">
        <v>88</v>
      </c>
      <c r="R109" s="12"/>
    </row>
    <row r="110" spans="1:18" ht="15" customHeight="1" x14ac:dyDescent="0.25">
      <c r="A110" s="75"/>
      <c r="B110" s="78"/>
      <c r="C110" s="59"/>
      <c r="D110" s="86" t="s">
        <v>8</v>
      </c>
      <c r="E110" s="87"/>
      <c r="F110" s="87"/>
      <c r="G110" s="87"/>
      <c r="H110" s="87"/>
      <c r="I110" s="50"/>
      <c r="J110" s="50"/>
      <c r="K110" s="115"/>
      <c r="L110" s="106"/>
      <c r="M110" s="106"/>
      <c r="N110" s="106"/>
      <c r="O110" s="106"/>
      <c r="P110" s="106"/>
      <c r="Q110" s="109"/>
      <c r="R110" s="12"/>
    </row>
    <row r="111" spans="1:18" ht="15" customHeight="1" x14ac:dyDescent="0.25">
      <c r="A111" s="75"/>
      <c r="B111" s="78"/>
      <c r="C111" s="59"/>
      <c r="D111" s="47" t="s">
        <v>9</v>
      </c>
      <c r="E111" s="41">
        <f t="shared" ref="E111:E114" si="44">F111+G111+H111+I111+J111</f>
        <v>90</v>
      </c>
      <c r="F111" s="48">
        <v>18</v>
      </c>
      <c r="G111" s="48">
        <v>18</v>
      </c>
      <c r="H111" s="49">
        <v>18</v>
      </c>
      <c r="I111" s="49">
        <v>18</v>
      </c>
      <c r="J111" s="49">
        <v>18</v>
      </c>
      <c r="K111" s="115"/>
      <c r="L111" s="106"/>
      <c r="M111" s="106"/>
      <c r="N111" s="106"/>
      <c r="O111" s="106"/>
      <c r="P111" s="106"/>
      <c r="Q111" s="109"/>
      <c r="R111" s="12"/>
    </row>
    <row r="112" spans="1:18" ht="15" customHeight="1" x14ac:dyDescent="0.25">
      <c r="A112" s="75"/>
      <c r="B112" s="78"/>
      <c r="C112" s="59"/>
      <c r="D112" s="47" t="s">
        <v>10</v>
      </c>
      <c r="E112" s="41">
        <f t="shared" si="44"/>
        <v>0</v>
      </c>
      <c r="F112" s="48">
        <v>0</v>
      </c>
      <c r="G112" s="48">
        <v>0</v>
      </c>
      <c r="H112" s="49">
        <v>0</v>
      </c>
      <c r="I112" s="49">
        <v>0</v>
      </c>
      <c r="J112" s="49">
        <v>0</v>
      </c>
      <c r="K112" s="115"/>
      <c r="L112" s="106"/>
      <c r="M112" s="106"/>
      <c r="N112" s="106"/>
      <c r="O112" s="106"/>
      <c r="P112" s="106"/>
      <c r="Q112" s="109"/>
      <c r="R112" s="12"/>
    </row>
    <row r="113" spans="1:18" ht="15" customHeight="1" x14ac:dyDescent="0.25">
      <c r="A113" s="75"/>
      <c r="B113" s="78"/>
      <c r="C113" s="59"/>
      <c r="D113" s="47" t="s">
        <v>11</v>
      </c>
      <c r="E113" s="41">
        <f t="shared" si="44"/>
        <v>0</v>
      </c>
      <c r="F113" s="48">
        <v>0</v>
      </c>
      <c r="G113" s="48">
        <v>0</v>
      </c>
      <c r="H113" s="49">
        <v>0</v>
      </c>
      <c r="I113" s="49">
        <v>0</v>
      </c>
      <c r="J113" s="49">
        <v>0</v>
      </c>
      <c r="K113" s="115"/>
      <c r="L113" s="106"/>
      <c r="M113" s="106"/>
      <c r="N113" s="106"/>
      <c r="O113" s="106"/>
      <c r="P113" s="106"/>
      <c r="Q113" s="109"/>
      <c r="R113" s="12"/>
    </row>
    <row r="114" spans="1:18" ht="15" customHeight="1" x14ac:dyDescent="0.25">
      <c r="A114" s="76"/>
      <c r="B114" s="79"/>
      <c r="C114" s="60"/>
      <c r="D114" s="47" t="s">
        <v>12</v>
      </c>
      <c r="E114" s="41">
        <f t="shared" si="44"/>
        <v>0</v>
      </c>
      <c r="F114" s="48">
        <v>0</v>
      </c>
      <c r="G114" s="48">
        <v>0</v>
      </c>
      <c r="H114" s="49">
        <v>0</v>
      </c>
      <c r="I114" s="49">
        <v>0</v>
      </c>
      <c r="J114" s="49">
        <v>0</v>
      </c>
      <c r="K114" s="116"/>
      <c r="L114" s="107"/>
      <c r="M114" s="107"/>
      <c r="N114" s="107"/>
      <c r="O114" s="107"/>
      <c r="P114" s="107"/>
      <c r="Q114" s="110"/>
      <c r="R114" s="12"/>
    </row>
    <row r="115" spans="1:18" ht="15" customHeight="1" x14ac:dyDescent="0.25">
      <c r="A115" s="74"/>
      <c r="B115" s="77"/>
      <c r="C115" s="58" t="s">
        <v>13</v>
      </c>
      <c r="D115" s="47" t="s">
        <v>7</v>
      </c>
      <c r="E115" s="41">
        <f t="shared" si="40"/>
        <v>18</v>
      </c>
      <c r="F115" s="48">
        <f>SUM(F116:F120)</f>
        <v>3.6</v>
      </c>
      <c r="G115" s="48">
        <f>SUM(G116:G120)</f>
        <v>3.6</v>
      </c>
      <c r="H115" s="49">
        <f>SUM(H116:H120)</f>
        <v>3.6</v>
      </c>
      <c r="I115" s="49">
        <f t="shared" ref="I115:J115" si="45">SUM(I116:I120)</f>
        <v>3.6</v>
      </c>
      <c r="J115" s="49">
        <f t="shared" si="45"/>
        <v>3.6</v>
      </c>
      <c r="K115" s="114"/>
      <c r="L115" s="105"/>
      <c r="M115" s="105"/>
      <c r="N115" s="105"/>
      <c r="O115" s="105"/>
      <c r="P115" s="105"/>
      <c r="Q115" s="108" t="s">
        <v>25</v>
      </c>
      <c r="R115" s="12"/>
    </row>
    <row r="116" spans="1:18" ht="15" customHeight="1" x14ac:dyDescent="0.25">
      <c r="A116" s="75"/>
      <c r="B116" s="78"/>
      <c r="C116" s="59"/>
      <c r="D116" s="86" t="s">
        <v>8</v>
      </c>
      <c r="E116" s="87"/>
      <c r="F116" s="87"/>
      <c r="G116" s="87"/>
      <c r="H116" s="87"/>
      <c r="I116" s="50"/>
      <c r="J116" s="50"/>
      <c r="K116" s="115"/>
      <c r="L116" s="106"/>
      <c r="M116" s="106"/>
      <c r="N116" s="106"/>
      <c r="O116" s="106"/>
      <c r="P116" s="106"/>
      <c r="Q116" s="109"/>
      <c r="R116" s="12"/>
    </row>
    <row r="117" spans="1:18" ht="15" customHeight="1" x14ac:dyDescent="0.25">
      <c r="A117" s="75"/>
      <c r="B117" s="78"/>
      <c r="C117" s="59"/>
      <c r="D117" s="47" t="s">
        <v>9</v>
      </c>
      <c r="E117" s="41">
        <f t="shared" ref="E117:E120" si="46">F117+G117+H117+I117+J117</f>
        <v>18</v>
      </c>
      <c r="F117" s="48">
        <v>3.6</v>
      </c>
      <c r="G117" s="48">
        <v>3.6</v>
      </c>
      <c r="H117" s="49">
        <v>3.6</v>
      </c>
      <c r="I117" s="49">
        <v>3.6</v>
      </c>
      <c r="J117" s="49">
        <v>3.6</v>
      </c>
      <c r="K117" s="115"/>
      <c r="L117" s="106"/>
      <c r="M117" s="106"/>
      <c r="N117" s="106"/>
      <c r="O117" s="106"/>
      <c r="P117" s="106"/>
      <c r="Q117" s="109"/>
      <c r="R117" s="12"/>
    </row>
    <row r="118" spans="1:18" ht="15" customHeight="1" x14ac:dyDescent="0.25">
      <c r="A118" s="75"/>
      <c r="B118" s="78"/>
      <c r="C118" s="59"/>
      <c r="D118" s="47" t="s">
        <v>10</v>
      </c>
      <c r="E118" s="41">
        <f t="shared" si="46"/>
        <v>0</v>
      </c>
      <c r="F118" s="48">
        <v>0</v>
      </c>
      <c r="G118" s="48">
        <v>0</v>
      </c>
      <c r="H118" s="49">
        <v>0</v>
      </c>
      <c r="I118" s="49">
        <v>0</v>
      </c>
      <c r="J118" s="49">
        <v>0</v>
      </c>
      <c r="K118" s="115"/>
      <c r="L118" s="106"/>
      <c r="M118" s="106"/>
      <c r="N118" s="106"/>
      <c r="O118" s="106"/>
      <c r="P118" s="106"/>
      <c r="Q118" s="109"/>
      <c r="R118" s="12"/>
    </row>
    <row r="119" spans="1:18" ht="15" customHeight="1" x14ac:dyDescent="0.25">
      <c r="A119" s="75"/>
      <c r="B119" s="78"/>
      <c r="C119" s="59"/>
      <c r="D119" s="47" t="s">
        <v>11</v>
      </c>
      <c r="E119" s="41">
        <f t="shared" si="46"/>
        <v>0</v>
      </c>
      <c r="F119" s="48">
        <v>0</v>
      </c>
      <c r="G119" s="48">
        <v>0</v>
      </c>
      <c r="H119" s="49">
        <v>0</v>
      </c>
      <c r="I119" s="49">
        <v>0</v>
      </c>
      <c r="J119" s="49">
        <v>0</v>
      </c>
      <c r="K119" s="115"/>
      <c r="L119" s="106"/>
      <c r="M119" s="106"/>
      <c r="N119" s="106"/>
      <c r="O119" s="106"/>
      <c r="P119" s="106"/>
      <c r="Q119" s="109"/>
      <c r="R119" s="12"/>
    </row>
    <row r="120" spans="1:18" ht="15" customHeight="1" x14ac:dyDescent="0.25">
      <c r="A120" s="76"/>
      <c r="B120" s="79"/>
      <c r="C120" s="60"/>
      <c r="D120" s="47" t="s">
        <v>12</v>
      </c>
      <c r="E120" s="41">
        <f t="shared" si="46"/>
        <v>0</v>
      </c>
      <c r="F120" s="48">
        <v>0</v>
      </c>
      <c r="G120" s="48">
        <v>0</v>
      </c>
      <c r="H120" s="49">
        <v>0</v>
      </c>
      <c r="I120" s="49">
        <v>0</v>
      </c>
      <c r="J120" s="49">
        <v>0</v>
      </c>
      <c r="K120" s="116"/>
      <c r="L120" s="107"/>
      <c r="M120" s="107"/>
      <c r="N120" s="107"/>
      <c r="O120" s="107"/>
      <c r="P120" s="107"/>
      <c r="Q120" s="110"/>
      <c r="R120" s="12"/>
    </row>
    <row r="121" spans="1:18" ht="15" customHeight="1" x14ac:dyDescent="0.25">
      <c r="A121" s="74" t="s">
        <v>29</v>
      </c>
      <c r="B121" s="77" t="s">
        <v>30</v>
      </c>
      <c r="C121" s="58" t="s">
        <v>13</v>
      </c>
      <c r="D121" s="47" t="s">
        <v>7</v>
      </c>
      <c r="E121" s="41">
        <f>F121+G121+H121+I121+J121</f>
        <v>3657.9999999999995</v>
      </c>
      <c r="F121" s="48">
        <f>SUM(F122:F126)</f>
        <v>731.59999999999991</v>
      </c>
      <c r="G121" s="48">
        <f>SUM(G122:G126)</f>
        <v>731.59999999999991</v>
      </c>
      <c r="H121" s="49">
        <f>SUM(H122:H126)</f>
        <v>731.59999999999991</v>
      </c>
      <c r="I121" s="49">
        <f t="shared" ref="I121" si="47">SUM(I122:I126)</f>
        <v>731.59999999999991</v>
      </c>
      <c r="J121" s="49">
        <f t="shared" ref="J121" si="48">SUM(J122:J126)</f>
        <v>731.59999999999991</v>
      </c>
      <c r="K121" s="114"/>
      <c r="L121" s="105"/>
      <c r="M121" s="105"/>
      <c r="N121" s="105"/>
      <c r="O121" s="105"/>
      <c r="P121" s="105"/>
      <c r="Q121" s="108"/>
      <c r="R121" s="12"/>
    </row>
    <row r="122" spans="1:18" ht="15" customHeight="1" x14ac:dyDescent="0.25">
      <c r="A122" s="75"/>
      <c r="B122" s="78"/>
      <c r="C122" s="59"/>
      <c r="D122" s="86" t="s">
        <v>8</v>
      </c>
      <c r="E122" s="87"/>
      <c r="F122" s="87"/>
      <c r="G122" s="87"/>
      <c r="H122" s="87"/>
      <c r="I122" s="50"/>
      <c r="J122" s="50"/>
      <c r="K122" s="115"/>
      <c r="L122" s="106"/>
      <c r="M122" s="106"/>
      <c r="N122" s="106"/>
      <c r="O122" s="106"/>
      <c r="P122" s="106"/>
      <c r="Q122" s="109"/>
      <c r="R122" s="12"/>
    </row>
    <row r="123" spans="1:18" ht="15" customHeight="1" x14ac:dyDescent="0.25">
      <c r="A123" s="75"/>
      <c r="B123" s="78"/>
      <c r="C123" s="59"/>
      <c r="D123" s="47" t="s">
        <v>9</v>
      </c>
      <c r="E123" s="41">
        <f t="shared" ref="E123:E126" si="49">F123+G123+H123+I123+J123</f>
        <v>3657.9999999999995</v>
      </c>
      <c r="F123" s="48">
        <f>F129+F141+F135</f>
        <v>731.59999999999991</v>
      </c>
      <c r="G123" s="48">
        <f t="shared" ref="G123:J123" si="50">G129+G141+G135</f>
        <v>731.59999999999991</v>
      </c>
      <c r="H123" s="48">
        <f t="shared" si="50"/>
        <v>731.59999999999991</v>
      </c>
      <c r="I123" s="48">
        <f t="shared" si="50"/>
        <v>731.59999999999991</v>
      </c>
      <c r="J123" s="48">
        <f t="shared" si="50"/>
        <v>731.59999999999991</v>
      </c>
      <c r="K123" s="115"/>
      <c r="L123" s="106"/>
      <c r="M123" s="106"/>
      <c r="N123" s="106"/>
      <c r="O123" s="106"/>
      <c r="P123" s="106"/>
      <c r="Q123" s="109"/>
      <c r="R123" s="12"/>
    </row>
    <row r="124" spans="1:18" ht="15" customHeight="1" x14ac:dyDescent="0.25">
      <c r="A124" s="75"/>
      <c r="B124" s="78"/>
      <c r="C124" s="59"/>
      <c r="D124" s="47" t="s">
        <v>10</v>
      </c>
      <c r="E124" s="41">
        <f t="shared" si="49"/>
        <v>0</v>
      </c>
      <c r="F124" s="48">
        <f t="shared" ref="F124:J124" si="51">F130+F142+F136</f>
        <v>0</v>
      </c>
      <c r="G124" s="48">
        <f t="shared" si="51"/>
        <v>0</v>
      </c>
      <c r="H124" s="48">
        <f t="shared" si="51"/>
        <v>0</v>
      </c>
      <c r="I124" s="48">
        <f t="shared" si="51"/>
        <v>0</v>
      </c>
      <c r="J124" s="48">
        <f t="shared" si="51"/>
        <v>0</v>
      </c>
      <c r="K124" s="115"/>
      <c r="L124" s="106"/>
      <c r="M124" s="106"/>
      <c r="N124" s="106"/>
      <c r="O124" s="106"/>
      <c r="P124" s="106"/>
      <c r="Q124" s="109"/>
      <c r="R124" s="12"/>
    </row>
    <row r="125" spans="1:18" ht="12.75" customHeight="1" x14ac:dyDescent="0.25">
      <c r="A125" s="75"/>
      <c r="B125" s="78"/>
      <c r="C125" s="59"/>
      <c r="D125" s="47" t="s">
        <v>11</v>
      </c>
      <c r="E125" s="41">
        <f t="shared" si="49"/>
        <v>0</v>
      </c>
      <c r="F125" s="48">
        <f t="shared" ref="F125:J125" si="52">F131+F143+F137</f>
        <v>0</v>
      </c>
      <c r="G125" s="48">
        <f t="shared" si="52"/>
        <v>0</v>
      </c>
      <c r="H125" s="48">
        <f t="shared" si="52"/>
        <v>0</v>
      </c>
      <c r="I125" s="48">
        <f t="shared" si="52"/>
        <v>0</v>
      </c>
      <c r="J125" s="48">
        <f t="shared" si="52"/>
        <v>0</v>
      </c>
      <c r="K125" s="115"/>
      <c r="L125" s="106"/>
      <c r="M125" s="106"/>
      <c r="N125" s="106"/>
      <c r="O125" s="106"/>
      <c r="P125" s="106"/>
      <c r="Q125" s="109"/>
      <c r="R125" s="12"/>
    </row>
    <row r="126" spans="1:18" ht="10.5" hidden="1" customHeight="1" x14ac:dyDescent="0.25">
      <c r="A126" s="76"/>
      <c r="B126" s="79"/>
      <c r="C126" s="60"/>
      <c r="D126" s="47" t="s">
        <v>12</v>
      </c>
      <c r="E126" s="41">
        <f t="shared" si="49"/>
        <v>0</v>
      </c>
      <c r="F126" s="48">
        <f t="shared" ref="F126:J126" si="53">F132+F144+F138</f>
        <v>0</v>
      </c>
      <c r="G126" s="48">
        <f t="shared" si="53"/>
        <v>0</v>
      </c>
      <c r="H126" s="48">
        <f t="shared" si="53"/>
        <v>0</v>
      </c>
      <c r="I126" s="48">
        <f t="shared" si="53"/>
        <v>0</v>
      </c>
      <c r="J126" s="48">
        <f t="shared" si="53"/>
        <v>0</v>
      </c>
      <c r="K126" s="116"/>
      <c r="L126" s="107"/>
      <c r="M126" s="107"/>
      <c r="N126" s="107"/>
      <c r="O126" s="107"/>
      <c r="P126" s="107"/>
      <c r="Q126" s="110"/>
      <c r="R126" s="12"/>
    </row>
    <row r="127" spans="1:18" ht="15" customHeight="1" x14ac:dyDescent="0.25">
      <c r="A127" s="74"/>
      <c r="B127" s="77"/>
      <c r="C127" s="58" t="s">
        <v>13</v>
      </c>
      <c r="D127" s="37" t="s">
        <v>7</v>
      </c>
      <c r="E127" s="41">
        <f t="shared" ref="E127" si="54">F127+G127+H127+I127+J127</f>
        <v>0</v>
      </c>
      <c r="F127" s="38">
        <f>SUM(F128:F132)</f>
        <v>0</v>
      </c>
      <c r="G127" s="38">
        <f>SUM(G128:G132)</f>
        <v>0</v>
      </c>
      <c r="H127" s="39">
        <f>SUM(H128:H132)</f>
        <v>0</v>
      </c>
      <c r="I127" s="39">
        <f t="shared" ref="I127:J127" si="55">SUM(I128:I132)</f>
        <v>0</v>
      </c>
      <c r="J127" s="39">
        <f t="shared" si="55"/>
        <v>0</v>
      </c>
      <c r="K127" s="61"/>
      <c r="L127" s="58"/>
      <c r="M127" s="58"/>
      <c r="N127" s="58"/>
      <c r="O127" s="58"/>
      <c r="P127" s="58"/>
      <c r="Q127" s="71" t="s">
        <v>53</v>
      </c>
      <c r="R127" s="12"/>
    </row>
    <row r="128" spans="1:18" ht="15" customHeight="1" x14ac:dyDescent="0.25">
      <c r="A128" s="75"/>
      <c r="B128" s="78"/>
      <c r="C128" s="59"/>
      <c r="D128" s="117" t="s">
        <v>8</v>
      </c>
      <c r="E128" s="118"/>
      <c r="F128" s="118"/>
      <c r="G128" s="118"/>
      <c r="H128" s="118"/>
      <c r="I128" s="40"/>
      <c r="J128" s="40"/>
      <c r="K128" s="62"/>
      <c r="L128" s="59"/>
      <c r="M128" s="59"/>
      <c r="N128" s="59"/>
      <c r="O128" s="59"/>
      <c r="P128" s="59"/>
      <c r="Q128" s="72"/>
      <c r="R128" s="12"/>
    </row>
    <row r="129" spans="1:18" ht="15" customHeight="1" x14ac:dyDescent="0.25">
      <c r="A129" s="75"/>
      <c r="B129" s="78"/>
      <c r="C129" s="59"/>
      <c r="D129" s="47" t="s">
        <v>9</v>
      </c>
      <c r="E129" s="41">
        <f t="shared" ref="E129:E139" si="56">F129+G129+H129+I129+J129</f>
        <v>0</v>
      </c>
      <c r="F129" s="48">
        <v>0</v>
      </c>
      <c r="G129" s="48">
        <v>0</v>
      </c>
      <c r="H129" s="49">
        <v>0</v>
      </c>
      <c r="I129" s="49">
        <v>0</v>
      </c>
      <c r="J129" s="49">
        <v>0</v>
      </c>
      <c r="K129" s="62"/>
      <c r="L129" s="59"/>
      <c r="M129" s="59"/>
      <c r="N129" s="59"/>
      <c r="O129" s="59"/>
      <c r="P129" s="59"/>
      <c r="Q129" s="72"/>
      <c r="R129" s="12"/>
    </row>
    <row r="130" spans="1:18" ht="15" customHeight="1" x14ac:dyDescent="0.25">
      <c r="A130" s="75"/>
      <c r="B130" s="78"/>
      <c r="C130" s="59"/>
      <c r="D130" s="47" t="s">
        <v>10</v>
      </c>
      <c r="E130" s="41">
        <f t="shared" si="56"/>
        <v>0</v>
      </c>
      <c r="F130" s="48">
        <v>0</v>
      </c>
      <c r="G130" s="48">
        <v>0</v>
      </c>
      <c r="H130" s="49">
        <v>0</v>
      </c>
      <c r="I130" s="49">
        <v>0</v>
      </c>
      <c r="J130" s="49">
        <v>0</v>
      </c>
      <c r="K130" s="62"/>
      <c r="L130" s="59"/>
      <c r="M130" s="59"/>
      <c r="N130" s="59"/>
      <c r="O130" s="59"/>
      <c r="P130" s="59"/>
      <c r="Q130" s="72"/>
      <c r="R130" s="12"/>
    </row>
    <row r="131" spans="1:18" ht="15" customHeight="1" x14ac:dyDescent="0.25">
      <c r="A131" s="75"/>
      <c r="B131" s="78"/>
      <c r="C131" s="59"/>
      <c r="D131" s="47" t="s">
        <v>11</v>
      </c>
      <c r="E131" s="41">
        <f t="shared" si="56"/>
        <v>0</v>
      </c>
      <c r="F131" s="48">
        <v>0</v>
      </c>
      <c r="G131" s="48">
        <v>0</v>
      </c>
      <c r="H131" s="49">
        <v>0</v>
      </c>
      <c r="I131" s="49">
        <v>0</v>
      </c>
      <c r="J131" s="49">
        <v>0</v>
      </c>
      <c r="K131" s="62"/>
      <c r="L131" s="59"/>
      <c r="M131" s="59"/>
      <c r="N131" s="59"/>
      <c r="O131" s="59"/>
      <c r="P131" s="59"/>
      <c r="Q131" s="72"/>
      <c r="R131" s="12"/>
    </row>
    <row r="132" spans="1:18" ht="15" customHeight="1" x14ac:dyDescent="0.25">
      <c r="A132" s="76"/>
      <c r="B132" s="79"/>
      <c r="C132" s="60"/>
      <c r="D132" s="47" t="s">
        <v>12</v>
      </c>
      <c r="E132" s="41">
        <f t="shared" si="56"/>
        <v>0</v>
      </c>
      <c r="F132" s="48">
        <v>0</v>
      </c>
      <c r="G132" s="48">
        <v>0</v>
      </c>
      <c r="H132" s="49">
        <v>0</v>
      </c>
      <c r="I132" s="49">
        <v>0</v>
      </c>
      <c r="J132" s="49">
        <v>0</v>
      </c>
      <c r="K132" s="63"/>
      <c r="L132" s="60"/>
      <c r="M132" s="60"/>
      <c r="N132" s="60"/>
      <c r="O132" s="60"/>
      <c r="P132" s="60"/>
      <c r="Q132" s="73"/>
      <c r="R132" s="12"/>
    </row>
    <row r="133" spans="1:18" ht="15" customHeight="1" x14ac:dyDescent="0.25">
      <c r="A133" s="74"/>
      <c r="B133" s="77"/>
      <c r="C133" s="58" t="s">
        <v>13</v>
      </c>
      <c r="D133" s="47" t="s">
        <v>7</v>
      </c>
      <c r="E133" s="41">
        <f t="shared" ref="E133" si="57">F133+G133+H133+I133+J133</f>
        <v>941.5</v>
      </c>
      <c r="F133" s="48">
        <f>SUM(F134:F138)</f>
        <v>188.3</v>
      </c>
      <c r="G133" s="48">
        <f>SUM(G134:G138)</f>
        <v>188.3</v>
      </c>
      <c r="H133" s="49">
        <f>SUM(H134:H138)</f>
        <v>188.3</v>
      </c>
      <c r="I133" s="49">
        <f t="shared" ref="I133" si="58">SUM(I134:I138)</f>
        <v>188.3</v>
      </c>
      <c r="J133" s="49">
        <f t="shared" ref="J133" si="59">SUM(J134:J138)</f>
        <v>188.3</v>
      </c>
      <c r="K133" s="61"/>
      <c r="L133" s="58"/>
      <c r="M133" s="58"/>
      <c r="N133" s="58"/>
      <c r="O133" s="58"/>
      <c r="P133" s="58"/>
      <c r="Q133" s="108" t="s">
        <v>88</v>
      </c>
      <c r="R133" s="12"/>
    </row>
    <row r="134" spans="1:18" ht="15" customHeight="1" x14ac:dyDescent="0.25">
      <c r="A134" s="75"/>
      <c r="B134" s="78"/>
      <c r="C134" s="59"/>
      <c r="D134" s="86" t="s">
        <v>8</v>
      </c>
      <c r="E134" s="87"/>
      <c r="F134" s="87"/>
      <c r="G134" s="87"/>
      <c r="H134" s="87"/>
      <c r="I134" s="50"/>
      <c r="J134" s="50"/>
      <c r="K134" s="62"/>
      <c r="L134" s="59"/>
      <c r="M134" s="59"/>
      <c r="N134" s="59"/>
      <c r="O134" s="59"/>
      <c r="P134" s="59"/>
      <c r="Q134" s="109"/>
      <c r="R134" s="12"/>
    </row>
    <row r="135" spans="1:18" ht="15" customHeight="1" x14ac:dyDescent="0.25">
      <c r="A135" s="75"/>
      <c r="B135" s="78"/>
      <c r="C135" s="59"/>
      <c r="D135" s="47" t="s">
        <v>9</v>
      </c>
      <c r="E135" s="41">
        <f t="shared" ref="E135:E138" si="60">F135+G135+H135+I135+J135</f>
        <v>941.5</v>
      </c>
      <c r="F135" s="48">
        <v>188.3</v>
      </c>
      <c r="G135" s="48">
        <v>188.3</v>
      </c>
      <c r="H135" s="48">
        <v>188.3</v>
      </c>
      <c r="I135" s="48">
        <v>188.3</v>
      </c>
      <c r="J135" s="48">
        <v>188.3</v>
      </c>
      <c r="K135" s="62"/>
      <c r="L135" s="59"/>
      <c r="M135" s="59"/>
      <c r="N135" s="59"/>
      <c r="O135" s="59"/>
      <c r="P135" s="59"/>
      <c r="Q135" s="109"/>
      <c r="R135" s="12"/>
    </row>
    <row r="136" spans="1:18" ht="15" customHeight="1" x14ac:dyDescent="0.25">
      <c r="A136" s="75"/>
      <c r="B136" s="78"/>
      <c r="C136" s="59"/>
      <c r="D136" s="37" t="s">
        <v>10</v>
      </c>
      <c r="E136" s="41">
        <f t="shared" si="60"/>
        <v>0</v>
      </c>
      <c r="F136" s="38">
        <v>0</v>
      </c>
      <c r="G136" s="38">
        <v>0</v>
      </c>
      <c r="H136" s="39">
        <v>0</v>
      </c>
      <c r="I136" s="39">
        <v>0</v>
      </c>
      <c r="J136" s="39">
        <v>0</v>
      </c>
      <c r="K136" s="62"/>
      <c r="L136" s="59"/>
      <c r="M136" s="59"/>
      <c r="N136" s="59"/>
      <c r="O136" s="59"/>
      <c r="P136" s="59"/>
      <c r="Q136" s="109"/>
      <c r="R136" s="12"/>
    </row>
    <row r="137" spans="1:18" ht="15" customHeight="1" x14ac:dyDescent="0.25">
      <c r="A137" s="75"/>
      <c r="B137" s="78"/>
      <c r="C137" s="59"/>
      <c r="D137" s="42" t="s">
        <v>11</v>
      </c>
      <c r="E137" s="41">
        <f t="shared" si="60"/>
        <v>0</v>
      </c>
      <c r="F137" s="41">
        <v>0</v>
      </c>
      <c r="G137" s="41">
        <v>0</v>
      </c>
      <c r="H137" s="43">
        <v>0</v>
      </c>
      <c r="I137" s="43">
        <v>0</v>
      </c>
      <c r="J137" s="43">
        <v>0</v>
      </c>
      <c r="K137" s="62"/>
      <c r="L137" s="59"/>
      <c r="M137" s="59"/>
      <c r="N137" s="59"/>
      <c r="O137" s="59"/>
      <c r="P137" s="59"/>
      <c r="Q137" s="109"/>
      <c r="R137" s="12"/>
    </row>
    <row r="138" spans="1:18" ht="15" customHeight="1" x14ac:dyDescent="0.25">
      <c r="A138" s="76"/>
      <c r="B138" s="79"/>
      <c r="C138" s="60"/>
      <c r="D138" s="42" t="s">
        <v>12</v>
      </c>
      <c r="E138" s="41">
        <f t="shared" si="60"/>
        <v>0</v>
      </c>
      <c r="F138" s="41">
        <v>0</v>
      </c>
      <c r="G138" s="41">
        <v>0</v>
      </c>
      <c r="H138" s="43">
        <v>0</v>
      </c>
      <c r="I138" s="43">
        <v>0</v>
      </c>
      <c r="J138" s="43">
        <v>0</v>
      </c>
      <c r="K138" s="63"/>
      <c r="L138" s="60"/>
      <c r="M138" s="60"/>
      <c r="N138" s="60"/>
      <c r="O138" s="60"/>
      <c r="P138" s="60"/>
      <c r="Q138" s="110"/>
      <c r="R138" s="12"/>
    </row>
    <row r="139" spans="1:18" ht="15" customHeight="1" x14ac:dyDescent="0.25">
      <c r="A139" s="74"/>
      <c r="B139" s="77"/>
      <c r="C139" s="58" t="s">
        <v>13</v>
      </c>
      <c r="D139" s="47" t="s">
        <v>7</v>
      </c>
      <c r="E139" s="41">
        <f t="shared" si="56"/>
        <v>2716.5</v>
      </c>
      <c r="F139" s="48">
        <f>SUM(F140:F144)</f>
        <v>543.29999999999995</v>
      </c>
      <c r="G139" s="48">
        <f>SUM(G140:G144)</f>
        <v>543.29999999999995</v>
      </c>
      <c r="H139" s="49">
        <f>SUM(H140:H144)</f>
        <v>543.29999999999995</v>
      </c>
      <c r="I139" s="49">
        <f t="shared" ref="I139:J139" si="61">SUM(I140:I144)</f>
        <v>543.29999999999995</v>
      </c>
      <c r="J139" s="49">
        <f t="shared" si="61"/>
        <v>543.29999999999995</v>
      </c>
      <c r="K139" s="61"/>
      <c r="L139" s="58"/>
      <c r="M139" s="58"/>
      <c r="N139" s="58"/>
      <c r="O139" s="58"/>
      <c r="P139" s="58"/>
      <c r="Q139" s="71" t="s">
        <v>25</v>
      </c>
      <c r="R139" s="12"/>
    </row>
    <row r="140" spans="1:18" ht="15" customHeight="1" x14ac:dyDescent="0.25">
      <c r="A140" s="75"/>
      <c r="B140" s="78"/>
      <c r="C140" s="59"/>
      <c r="D140" s="86" t="s">
        <v>8</v>
      </c>
      <c r="E140" s="87"/>
      <c r="F140" s="87"/>
      <c r="G140" s="87"/>
      <c r="H140" s="87"/>
      <c r="I140" s="50"/>
      <c r="J140" s="50"/>
      <c r="K140" s="62"/>
      <c r="L140" s="59"/>
      <c r="M140" s="59"/>
      <c r="N140" s="59"/>
      <c r="O140" s="59"/>
      <c r="P140" s="59"/>
      <c r="Q140" s="72"/>
      <c r="R140" s="12"/>
    </row>
    <row r="141" spans="1:18" ht="15" customHeight="1" x14ac:dyDescent="0.25">
      <c r="A141" s="75"/>
      <c r="B141" s="78"/>
      <c r="C141" s="59"/>
      <c r="D141" s="47" t="s">
        <v>9</v>
      </c>
      <c r="E141" s="41">
        <f t="shared" ref="E141:E144" si="62">F141+G141+H141+I141+J141</f>
        <v>2716.5</v>
      </c>
      <c r="F141" s="48">
        <v>543.29999999999995</v>
      </c>
      <c r="G141" s="48">
        <v>543.29999999999995</v>
      </c>
      <c r="H141" s="49">
        <v>543.29999999999995</v>
      </c>
      <c r="I141" s="49">
        <v>543.29999999999995</v>
      </c>
      <c r="J141" s="49">
        <v>543.29999999999995</v>
      </c>
      <c r="K141" s="62"/>
      <c r="L141" s="59"/>
      <c r="M141" s="59"/>
      <c r="N141" s="59"/>
      <c r="O141" s="59"/>
      <c r="P141" s="59"/>
      <c r="Q141" s="72"/>
      <c r="R141" s="12"/>
    </row>
    <row r="142" spans="1:18" ht="15" customHeight="1" x14ac:dyDescent="0.25">
      <c r="A142" s="75"/>
      <c r="B142" s="78"/>
      <c r="C142" s="59"/>
      <c r="D142" s="37" t="s">
        <v>10</v>
      </c>
      <c r="E142" s="41">
        <f t="shared" si="62"/>
        <v>0</v>
      </c>
      <c r="F142" s="38">
        <v>0</v>
      </c>
      <c r="G142" s="38">
        <v>0</v>
      </c>
      <c r="H142" s="39">
        <v>0</v>
      </c>
      <c r="I142" s="39">
        <v>0</v>
      </c>
      <c r="J142" s="39">
        <v>0</v>
      </c>
      <c r="K142" s="62"/>
      <c r="L142" s="59"/>
      <c r="M142" s="59"/>
      <c r="N142" s="59"/>
      <c r="O142" s="59"/>
      <c r="P142" s="59"/>
      <c r="Q142" s="72"/>
      <c r="R142" s="12"/>
    </row>
    <row r="143" spans="1:18" ht="15" customHeight="1" x14ac:dyDescent="0.25">
      <c r="A143" s="75"/>
      <c r="B143" s="78"/>
      <c r="C143" s="59"/>
      <c r="D143" s="42" t="s">
        <v>11</v>
      </c>
      <c r="E143" s="41">
        <f t="shared" si="62"/>
        <v>0</v>
      </c>
      <c r="F143" s="41">
        <v>0</v>
      </c>
      <c r="G143" s="41">
        <v>0</v>
      </c>
      <c r="H143" s="43">
        <v>0</v>
      </c>
      <c r="I143" s="43">
        <v>0</v>
      </c>
      <c r="J143" s="43">
        <v>0</v>
      </c>
      <c r="K143" s="62"/>
      <c r="L143" s="59"/>
      <c r="M143" s="59"/>
      <c r="N143" s="59"/>
      <c r="O143" s="59"/>
      <c r="P143" s="59"/>
      <c r="Q143" s="72"/>
      <c r="R143" s="12"/>
    </row>
    <row r="144" spans="1:18" ht="15" customHeight="1" x14ac:dyDescent="0.25">
      <c r="A144" s="76"/>
      <c r="B144" s="79"/>
      <c r="C144" s="60"/>
      <c r="D144" s="42" t="s">
        <v>12</v>
      </c>
      <c r="E144" s="41">
        <f t="shared" si="62"/>
        <v>0</v>
      </c>
      <c r="F144" s="41">
        <v>0</v>
      </c>
      <c r="G144" s="41">
        <v>0</v>
      </c>
      <c r="H144" s="43">
        <v>0</v>
      </c>
      <c r="I144" s="43">
        <v>0</v>
      </c>
      <c r="J144" s="43">
        <v>0</v>
      </c>
      <c r="K144" s="63"/>
      <c r="L144" s="60"/>
      <c r="M144" s="60"/>
      <c r="N144" s="60"/>
      <c r="O144" s="60"/>
      <c r="P144" s="60"/>
      <c r="Q144" s="73"/>
      <c r="R144" s="12"/>
    </row>
    <row r="145" spans="1:18" ht="13.5" customHeight="1" x14ac:dyDescent="0.25">
      <c r="A145" s="46"/>
      <c r="B145" s="67" t="s">
        <v>54</v>
      </c>
      <c r="C145" s="68"/>
      <c r="D145" s="68"/>
      <c r="E145" s="68"/>
      <c r="F145" s="68"/>
      <c r="G145" s="68"/>
      <c r="H145" s="68"/>
      <c r="I145" s="69"/>
      <c r="J145" s="69"/>
      <c r="K145" s="69"/>
      <c r="L145" s="69"/>
      <c r="M145" s="69"/>
      <c r="N145" s="69"/>
      <c r="O145" s="69"/>
      <c r="P145" s="69"/>
      <c r="Q145" s="70"/>
      <c r="R145" s="12"/>
    </row>
    <row r="146" spans="1:18" ht="15" customHeight="1" x14ac:dyDescent="0.25">
      <c r="A146" s="74" t="s">
        <v>31</v>
      </c>
      <c r="B146" s="77" t="s">
        <v>89</v>
      </c>
      <c r="C146" s="58" t="s">
        <v>13</v>
      </c>
      <c r="D146" s="42" t="s">
        <v>7</v>
      </c>
      <c r="E146" s="41">
        <f>F146+G146+H146+I146+J146</f>
        <v>1249</v>
      </c>
      <c r="F146" s="41">
        <f>SUM(F147:F151)</f>
        <v>249.8</v>
      </c>
      <c r="G146" s="41">
        <f>SUM(G147:G151)</f>
        <v>249.8</v>
      </c>
      <c r="H146" s="43">
        <f>SUM(H147:H151)</f>
        <v>249.8</v>
      </c>
      <c r="I146" s="43">
        <f t="shared" ref="I146:J146" si="63">SUM(I147:I151)</f>
        <v>249.8</v>
      </c>
      <c r="J146" s="43">
        <f t="shared" si="63"/>
        <v>249.8</v>
      </c>
      <c r="K146" s="61"/>
      <c r="L146" s="58"/>
      <c r="M146" s="58"/>
      <c r="N146" s="58"/>
      <c r="O146" s="58"/>
      <c r="P146" s="58"/>
      <c r="Q146" s="71" t="s">
        <v>55</v>
      </c>
      <c r="R146" s="12"/>
    </row>
    <row r="147" spans="1:18" x14ac:dyDescent="0.25">
      <c r="A147" s="75"/>
      <c r="B147" s="78"/>
      <c r="C147" s="59"/>
      <c r="D147" s="88" t="s">
        <v>8</v>
      </c>
      <c r="E147" s="89"/>
      <c r="F147" s="89"/>
      <c r="G147" s="89"/>
      <c r="H147" s="89"/>
      <c r="I147" s="44"/>
      <c r="J147" s="44"/>
      <c r="K147" s="103"/>
      <c r="L147" s="59"/>
      <c r="M147" s="59"/>
      <c r="N147" s="59"/>
      <c r="O147" s="59"/>
      <c r="P147" s="59"/>
      <c r="Q147" s="72"/>
      <c r="R147" s="12"/>
    </row>
    <row r="148" spans="1:18" x14ac:dyDescent="0.25">
      <c r="A148" s="75"/>
      <c r="B148" s="78"/>
      <c r="C148" s="59"/>
      <c r="D148" s="42" t="s">
        <v>9</v>
      </c>
      <c r="E148" s="41">
        <f t="shared" ref="E148:E152" si="64">F148+G148+H148+I148+J148</f>
        <v>1249</v>
      </c>
      <c r="F148" s="41">
        <f>F154+F172+F190</f>
        <v>249.8</v>
      </c>
      <c r="G148" s="41">
        <f>G154+G172+G190</f>
        <v>249.8</v>
      </c>
      <c r="H148" s="41">
        <f>H154+H172+H190</f>
        <v>249.8</v>
      </c>
      <c r="I148" s="41">
        <f t="shared" ref="I148:J148" si="65">I154+I172+I190</f>
        <v>249.8</v>
      </c>
      <c r="J148" s="41">
        <f t="shared" si="65"/>
        <v>249.8</v>
      </c>
      <c r="K148" s="103"/>
      <c r="L148" s="59"/>
      <c r="M148" s="59"/>
      <c r="N148" s="59"/>
      <c r="O148" s="59"/>
      <c r="P148" s="59"/>
      <c r="Q148" s="72"/>
      <c r="R148" s="12"/>
    </row>
    <row r="149" spans="1:18" ht="15" customHeight="1" x14ac:dyDescent="0.25">
      <c r="A149" s="75"/>
      <c r="B149" s="78"/>
      <c r="C149" s="59"/>
      <c r="D149" s="42" t="s">
        <v>10</v>
      </c>
      <c r="E149" s="41">
        <f t="shared" si="64"/>
        <v>0</v>
      </c>
      <c r="F149" s="41">
        <v>0</v>
      </c>
      <c r="G149" s="41">
        <v>0</v>
      </c>
      <c r="H149" s="43">
        <v>0</v>
      </c>
      <c r="I149" s="43">
        <v>0</v>
      </c>
      <c r="J149" s="43">
        <v>0</v>
      </c>
      <c r="K149" s="103"/>
      <c r="L149" s="59"/>
      <c r="M149" s="59"/>
      <c r="N149" s="59"/>
      <c r="O149" s="59"/>
      <c r="P149" s="59"/>
      <c r="Q149" s="72"/>
      <c r="R149" s="12"/>
    </row>
    <row r="150" spans="1:18" ht="15" customHeight="1" x14ac:dyDescent="0.25">
      <c r="A150" s="75"/>
      <c r="B150" s="78"/>
      <c r="C150" s="59"/>
      <c r="D150" s="42" t="s">
        <v>11</v>
      </c>
      <c r="E150" s="41">
        <f t="shared" si="64"/>
        <v>0</v>
      </c>
      <c r="F150" s="41">
        <v>0</v>
      </c>
      <c r="G150" s="41">
        <v>0</v>
      </c>
      <c r="H150" s="43">
        <v>0</v>
      </c>
      <c r="I150" s="43">
        <v>0</v>
      </c>
      <c r="J150" s="43">
        <v>0</v>
      </c>
      <c r="K150" s="103"/>
      <c r="L150" s="59"/>
      <c r="M150" s="59"/>
      <c r="N150" s="59"/>
      <c r="O150" s="59"/>
      <c r="P150" s="59"/>
      <c r="Q150" s="72"/>
      <c r="R150" s="12"/>
    </row>
    <row r="151" spans="1:18" ht="63" customHeight="1" x14ac:dyDescent="0.25">
      <c r="A151" s="76"/>
      <c r="B151" s="79"/>
      <c r="C151" s="60"/>
      <c r="D151" s="42" t="s">
        <v>12</v>
      </c>
      <c r="E151" s="41">
        <f t="shared" si="64"/>
        <v>0</v>
      </c>
      <c r="F151" s="41">
        <v>0</v>
      </c>
      <c r="G151" s="41">
        <v>0</v>
      </c>
      <c r="H151" s="43">
        <v>0</v>
      </c>
      <c r="I151" s="43">
        <v>0</v>
      </c>
      <c r="J151" s="43">
        <v>0</v>
      </c>
      <c r="K151" s="104"/>
      <c r="L151" s="60"/>
      <c r="M151" s="60"/>
      <c r="N151" s="60"/>
      <c r="O151" s="60"/>
      <c r="P151" s="60"/>
      <c r="Q151" s="73"/>
      <c r="R151" s="12"/>
    </row>
    <row r="152" spans="1:18" ht="15" customHeight="1" x14ac:dyDescent="0.25">
      <c r="A152" s="74" t="s">
        <v>32</v>
      </c>
      <c r="B152" s="77" t="s">
        <v>33</v>
      </c>
      <c r="C152" s="58" t="s">
        <v>13</v>
      </c>
      <c r="D152" s="47" t="s">
        <v>7</v>
      </c>
      <c r="E152" s="41">
        <f t="shared" si="64"/>
        <v>0</v>
      </c>
      <c r="F152" s="48">
        <f>SUM(F153:F157)</f>
        <v>0</v>
      </c>
      <c r="G152" s="48">
        <f>SUM(G153:G157)</f>
        <v>0</v>
      </c>
      <c r="H152" s="49">
        <f>SUM(H153:H157)</f>
        <v>0</v>
      </c>
      <c r="I152" s="49">
        <f t="shared" ref="I152:J152" si="66">SUM(I153:I157)</f>
        <v>0</v>
      </c>
      <c r="J152" s="49">
        <f t="shared" si="66"/>
        <v>0</v>
      </c>
      <c r="K152" s="61"/>
      <c r="L152" s="58"/>
      <c r="M152" s="58"/>
      <c r="N152" s="58"/>
      <c r="O152" s="58"/>
      <c r="P152" s="58"/>
      <c r="Q152" s="71"/>
      <c r="R152" s="12"/>
    </row>
    <row r="153" spans="1:18" ht="15" customHeight="1" x14ac:dyDescent="0.25">
      <c r="A153" s="75"/>
      <c r="B153" s="78"/>
      <c r="C153" s="59"/>
      <c r="D153" s="86" t="s">
        <v>8</v>
      </c>
      <c r="E153" s="87"/>
      <c r="F153" s="87"/>
      <c r="G153" s="87"/>
      <c r="H153" s="87"/>
      <c r="I153" s="50"/>
      <c r="J153" s="50"/>
      <c r="K153" s="62"/>
      <c r="L153" s="59"/>
      <c r="M153" s="59"/>
      <c r="N153" s="59"/>
      <c r="O153" s="59"/>
      <c r="P153" s="59"/>
      <c r="Q153" s="72"/>
      <c r="R153" s="12"/>
    </row>
    <row r="154" spans="1:18" ht="15" customHeight="1" x14ac:dyDescent="0.25">
      <c r="A154" s="75"/>
      <c r="B154" s="78"/>
      <c r="C154" s="59"/>
      <c r="D154" s="47" t="s">
        <v>9</v>
      </c>
      <c r="E154" s="41">
        <f t="shared" ref="E154:E158" si="67">F154+G154+H154+I154+J154</f>
        <v>0</v>
      </c>
      <c r="F154" s="48">
        <f>F160+F166</f>
        <v>0</v>
      </c>
      <c r="G154" s="48">
        <f>G160+G166</f>
        <v>0</v>
      </c>
      <c r="H154" s="48">
        <f>H160+H166</f>
        <v>0</v>
      </c>
      <c r="I154" s="48">
        <f t="shared" ref="I154:J154" si="68">I160+I166</f>
        <v>0</v>
      </c>
      <c r="J154" s="48">
        <f t="shared" si="68"/>
        <v>0</v>
      </c>
      <c r="K154" s="62"/>
      <c r="L154" s="59"/>
      <c r="M154" s="59"/>
      <c r="N154" s="59"/>
      <c r="O154" s="59"/>
      <c r="P154" s="59"/>
      <c r="Q154" s="72"/>
      <c r="R154" s="12"/>
    </row>
    <row r="155" spans="1:18" ht="15" customHeight="1" x14ac:dyDescent="0.25">
      <c r="A155" s="75"/>
      <c r="B155" s="78"/>
      <c r="C155" s="59"/>
      <c r="D155" s="47" t="s">
        <v>10</v>
      </c>
      <c r="E155" s="41">
        <f t="shared" si="67"/>
        <v>0</v>
      </c>
      <c r="F155" s="48">
        <v>0</v>
      </c>
      <c r="G155" s="48">
        <v>0</v>
      </c>
      <c r="H155" s="49">
        <v>0</v>
      </c>
      <c r="I155" s="49">
        <v>0</v>
      </c>
      <c r="J155" s="49">
        <v>0</v>
      </c>
      <c r="K155" s="62"/>
      <c r="L155" s="59"/>
      <c r="M155" s="59"/>
      <c r="N155" s="59"/>
      <c r="O155" s="59"/>
      <c r="P155" s="59"/>
      <c r="Q155" s="72"/>
      <c r="R155" s="12"/>
    </row>
    <row r="156" spans="1:18" ht="15" customHeight="1" x14ac:dyDescent="0.25">
      <c r="A156" s="75"/>
      <c r="B156" s="78"/>
      <c r="C156" s="59"/>
      <c r="D156" s="47" t="s">
        <v>11</v>
      </c>
      <c r="E156" s="41">
        <f t="shared" si="67"/>
        <v>0</v>
      </c>
      <c r="F156" s="48">
        <v>0</v>
      </c>
      <c r="G156" s="48">
        <v>0</v>
      </c>
      <c r="H156" s="49">
        <v>0</v>
      </c>
      <c r="I156" s="49">
        <v>0</v>
      </c>
      <c r="J156" s="49">
        <v>0</v>
      </c>
      <c r="K156" s="62"/>
      <c r="L156" s="59"/>
      <c r="M156" s="59"/>
      <c r="N156" s="59"/>
      <c r="O156" s="59"/>
      <c r="P156" s="59"/>
      <c r="Q156" s="72"/>
      <c r="R156" s="12"/>
    </row>
    <row r="157" spans="1:18" ht="15" customHeight="1" x14ac:dyDescent="0.25">
      <c r="A157" s="76"/>
      <c r="B157" s="79"/>
      <c r="C157" s="60"/>
      <c r="D157" s="47" t="s">
        <v>12</v>
      </c>
      <c r="E157" s="41">
        <f t="shared" si="67"/>
        <v>0</v>
      </c>
      <c r="F157" s="48">
        <v>0</v>
      </c>
      <c r="G157" s="48">
        <v>0</v>
      </c>
      <c r="H157" s="49">
        <v>0</v>
      </c>
      <c r="I157" s="49">
        <v>0</v>
      </c>
      <c r="J157" s="49">
        <v>0</v>
      </c>
      <c r="K157" s="63"/>
      <c r="L157" s="60"/>
      <c r="M157" s="60"/>
      <c r="N157" s="60"/>
      <c r="O157" s="60"/>
      <c r="P157" s="60"/>
      <c r="Q157" s="73"/>
      <c r="R157" s="12"/>
    </row>
    <row r="158" spans="1:18" ht="15" customHeight="1" x14ac:dyDescent="0.25">
      <c r="A158" s="74"/>
      <c r="B158" s="77"/>
      <c r="C158" s="58" t="s">
        <v>13</v>
      </c>
      <c r="D158" s="47" t="s">
        <v>7</v>
      </c>
      <c r="E158" s="41">
        <f t="shared" si="67"/>
        <v>0</v>
      </c>
      <c r="F158" s="48">
        <f>SUM(F159:F163)</f>
        <v>0</v>
      </c>
      <c r="G158" s="48">
        <f>SUM(G159:G163)</f>
        <v>0</v>
      </c>
      <c r="H158" s="49">
        <f>SUM(H159:H163)</f>
        <v>0</v>
      </c>
      <c r="I158" s="49">
        <f t="shared" ref="I158:J158" si="69">SUM(I159:I163)</f>
        <v>0</v>
      </c>
      <c r="J158" s="49">
        <f t="shared" si="69"/>
        <v>0</v>
      </c>
      <c r="K158" s="61"/>
      <c r="L158" s="58"/>
      <c r="M158" s="58"/>
      <c r="N158" s="58"/>
      <c r="O158" s="58"/>
      <c r="P158" s="58"/>
      <c r="Q158" s="71" t="s">
        <v>28</v>
      </c>
      <c r="R158" s="12"/>
    </row>
    <row r="159" spans="1:18" ht="15" customHeight="1" x14ac:dyDescent="0.25">
      <c r="A159" s="75"/>
      <c r="B159" s="78"/>
      <c r="C159" s="59"/>
      <c r="D159" s="86" t="s">
        <v>8</v>
      </c>
      <c r="E159" s="87"/>
      <c r="F159" s="87"/>
      <c r="G159" s="87"/>
      <c r="H159" s="87"/>
      <c r="I159" s="50"/>
      <c r="J159" s="50"/>
      <c r="K159" s="62"/>
      <c r="L159" s="59"/>
      <c r="M159" s="59"/>
      <c r="N159" s="59"/>
      <c r="O159" s="59"/>
      <c r="P159" s="59"/>
      <c r="Q159" s="72"/>
      <c r="R159" s="12"/>
    </row>
    <row r="160" spans="1:18" ht="15" customHeight="1" x14ac:dyDescent="0.25">
      <c r="A160" s="75"/>
      <c r="B160" s="78"/>
      <c r="C160" s="59"/>
      <c r="D160" s="47" t="s">
        <v>9</v>
      </c>
      <c r="E160" s="41">
        <f t="shared" ref="E160:E164" si="70">F160+G160+H160+I160+J160</f>
        <v>0</v>
      </c>
      <c r="F160" s="48">
        <v>0</v>
      </c>
      <c r="G160" s="48">
        <v>0</v>
      </c>
      <c r="H160" s="49">
        <v>0</v>
      </c>
      <c r="I160" s="49">
        <v>0</v>
      </c>
      <c r="J160" s="49">
        <v>0</v>
      </c>
      <c r="K160" s="62"/>
      <c r="L160" s="59"/>
      <c r="M160" s="59"/>
      <c r="N160" s="59"/>
      <c r="O160" s="59"/>
      <c r="P160" s="59"/>
      <c r="Q160" s="72"/>
      <c r="R160" s="12">
        <f>50+45+570.89132</f>
        <v>665.89131999999995</v>
      </c>
    </row>
    <row r="161" spans="1:18" ht="15" customHeight="1" x14ac:dyDescent="0.25">
      <c r="A161" s="75"/>
      <c r="B161" s="78"/>
      <c r="C161" s="59"/>
      <c r="D161" s="47" t="s">
        <v>10</v>
      </c>
      <c r="E161" s="41">
        <f t="shared" si="70"/>
        <v>0</v>
      </c>
      <c r="F161" s="48">
        <v>0</v>
      </c>
      <c r="G161" s="48">
        <v>0</v>
      </c>
      <c r="H161" s="49">
        <v>0</v>
      </c>
      <c r="I161" s="49">
        <v>0</v>
      </c>
      <c r="J161" s="49">
        <v>0</v>
      </c>
      <c r="K161" s="62"/>
      <c r="L161" s="59"/>
      <c r="M161" s="59"/>
      <c r="N161" s="59"/>
      <c r="O161" s="59"/>
      <c r="P161" s="59"/>
      <c r="Q161" s="72"/>
      <c r="R161" s="29">
        <f>F160+F178+F196</f>
        <v>200.4</v>
      </c>
    </row>
    <row r="162" spans="1:18" ht="15" customHeight="1" x14ac:dyDescent="0.25">
      <c r="A162" s="75"/>
      <c r="B162" s="78"/>
      <c r="C162" s="59"/>
      <c r="D162" s="47" t="s">
        <v>11</v>
      </c>
      <c r="E162" s="41">
        <f t="shared" si="70"/>
        <v>0</v>
      </c>
      <c r="F162" s="48">
        <v>0</v>
      </c>
      <c r="G162" s="48">
        <v>0</v>
      </c>
      <c r="H162" s="49">
        <v>0</v>
      </c>
      <c r="I162" s="49">
        <v>0</v>
      </c>
      <c r="J162" s="49">
        <v>0</v>
      </c>
      <c r="K162" s="62"/>
      <c r="L162" s="59"/>
      <c r="M162" s="59"/>
      <c r="N162" s="59"/>
      <c r="O162" s="59"/>
      <c r="P162" s="59"/>
      <c r="Q162" s="72"/>
      <c r="R162" s="29">
        <f>R160-R161</f>
        <v>465.49131999999997</v>
      </c>
    </row>
    <row r="163" spans="1:18" ht="15" customHeight="1" x14ac:dyDescent="0.25">
      <c r="A163" s="76"/>
      <c r="B163" s="79"/>
      <c r="C163" s="60"/>
      <c r="D163" s="47" t="s">
        <v>12</v>
      </c>
      <c r="E163" s="41">
        <f t="shared" si="70"/>
        <v>0</v>
      </c>
      <c r="F163" s="48">
        <v>0</v>
      </c>
      <c r="G163" s="48">
        <v>0</v>
      </c>
      <c r="H163" s="49">
        <v>0</v>
      </c>
      <c r="I163" s="49">
        <v>0</v>
      </c>
      <c r="J163" s="49">
        <v>0</v>
      </c>
      <c r="K163" s="63"/>
      <c r="L163" s="60"/>
      <c r="M163" s="60"/>
      <c r="N163" s="60"/>
      <c r="O163" s="60"/>
      <c r="P163" s="60"/>
      <c r="Q163" s="73"/>
      <c r="R163" s="12"/>
    </row>
    <row r="164" spans="1:18" ht="15" customHeight="1" x14ac:dyDescent="0.25">
      <c r="A164" s="74"/>
      <c r="B164" s="77"/>
      <c r="C164" s="58" t="s">
        <v>13</v>
      </c>
      <c r="D164" s="47" t="s">
        <v>7</v>
      </c>
      <c r="E164" s="41">
        <f t="shared" si="70"/>
        <v>0</v>
      </c>
      <c r="F164" s="48">
        <f>SUM(F165:F169)</f>
        <v>0</v>
      </c>
      <c r="G164" s="48">
        <f>SUM(G165:G169)</f>
        <v>0</v>
      </c>
      <c r="H164" s="49">
        <f>SUM(H165:H169)</f>
        <v>0</v>
      </c>
      <c r="I164" s="49">
        <f t="shared" ref="I164" si="71">SUM(I165:I169)</f>
        <v>0</v>
      </c>
      <c r="J164" s="49">
        <f t="shared" ref="J164" si="72">SUM(J165:J169)</f>
        <v>0</v>
      </c>
      <c r="K164" s="61"/>
      <c r="L164" s="58"/>
      <c r="M164" s="58"/>
      <c r="N164" s="58"/>
      <c r="O164" s="58"/>
      <c r="P164" s="58"/>
      <c r="Q164" s="71" t="s">
        <v>34</v>
      </c>
      <c r="R164" s="12"/>
    </row>
    <row r="165" spans="1:18" ht="15" customHeight="1" x14ac:dyDescent="0.25">
      <c r="A165" s="75"/>
      <c r="B165" s="78"/>
      <c r="C165" s="59"/>
      <c r="D165" s="86" t="s">
        <v>8</v>
      </c>
      <c r="E165" s="87"/>
      <c r="F165" s="87"/>
      <c r="G165" s="87"/>
      <c r="H165" s="87"/>
      <c r="I165" s="50"/>
      <c r="J165" s="50"/>
      <c r="K165" s="62"/>
      <c r="L165" s="59"/>
      <c r="M165" s="59"/>
      <c r="N165" s="59"/>
      <c r="O165" s="59"/>
      <c r="P165" s="59"/>
      <c r="Q165" s="72"/>
      <c r="R165" s="12"/>
    </row>
    <row r="166" spans="1:18" ht="15" customHeight="1" x14ac:dyDescent="0.25">
      <c r="A166" s="75"/>
      <c r="B166" s="78"/>
      <c r="C166" s="59"/>
      <c r="D166" s="47" t="s">
        <v>9</v>
      </c>
      <c r="E166" s="41">
        <f t="shared" ref="E166:E170" si="73">F166+G166+H166+I166+J166</f>
        <v>0</v>
      </c>
      <c r="F166" s="48">
        <v>0</v>
      </c>
      <c r="G166" s="48">
        <v>0</v>
      </c>
      <c r="H166" s="49">
        <v>0</v>
      </c>
      <c r="I166" s="49">
        <v>0</v>
      </c>
      <c r="J166" s="49">
        <v>0</v>
      </c>
      <c r="K166" s="62"/>
      <c r="L166" s="59"/>
      <c r="M166" s="59"/>
      <c r="N166" s="59"/>
      <c r="O166" s="59"/>
      <c r="P166" s="59"/>
      <c r="Q166" s="72"/>
      <c r="R166" s="12"/>
    </row>
    <row r="167" spans="1:18" ht="15" customHeight="1" x14ac:dyDescent="0.25">
      <c r="A167" s="75"/>
      <c r="B167" s="78"/>
      <c r="C167" s="59"/>
      <c r="D167" s="47" t="s">
        <v>10</v>
      </c>
      <c r="E167" s="41">
        <f t="shared" si="73"/>
        <v>0</v>
      </c>
      <c r="F167" s="48">
        <v>0</v>
      </c>
      <c r="G167" s="48">
        <v>0</v>
      </c>
      <c r="H167" s="49">
        <v>0</v>
      </c>
      <c r="I167" s="49">
        <v>0</v>
      </c>
      <c r="J167" s="49">
        <v>0</v>
      </c>
      <c r="K167" s="62"/>
      <c r="L167" s="59"/>
      <c r="M167" s="59"/>
      <c r="N167" s="59"/>
      <c r="O167" s="59"/>
      <c r="P167" s="59"/>
      <c r="Q167" s="72"/>
      <c r="R167" s="12"/>
    </row>
    <row r="168" spans="1:18" ht="15" customHeight="1" x14ac:dyDescent="0.25">
      <c r="A168" s="75"/>
      <c r="B168" s="78"/>
      <c r="C168" s="59"/>
      <c r="D168" s="47" t="s">
        <v>11</v>
      </c>
      <c r="E168" s="41">
        <f t="shared" si="73"/>
        <v>0</v>
      </c>
      <c r="F168" s="48">
        <v>0</v>
      </c>
      <c r="G168" s="48">
        <v>0</v>
      </c>
      <c r="H168" s="49">
        <v>0</v>
      </c>
      <c r="I168" s="49">
        <v>0</v>
      </c>
      <c r="J168" s="49">
        <v>0</v>
      </c>
      <c r="K168" s="62"/>
      <c r="L168" s="59"/>
      <c r="M168" s="59"/>
      <c r="N168" s="59"/>
      <c r="O168" s="59"/>
      <c r="P168" s="59"/>
      <c r="Q168" s="72"/>
      <c r="R168" s="12"/>
    </row>
    <row r="169" spans="1:18" ht="15" customHeight="1" x14ac:dyDescent="0.25">
      <c r="A169" s="76"/>
      <c r="B169" s="79"/>
      <c r="C169" s="60"/>
      <c r="D169" s="47" t="s">
        <v>12</v>
      </c>
      <c r="E169" s="41">
        <f t="shared" si="73"/>
        <v>0</v>
      </c>
      <c r="F169" s="48">
        <v>0</v>
      </c>
      <c r="G169" s="48">
        <v>0</v>
      </c>
      <c r="H169" s="49">
        <v>0</v>
      </c>
      <c r="I169" s="49">
        <v>0</v>
      </c>
      <c r="J169" s="49">
        <v>0</v>
      </c>
      <c r="K169" s="63"/>
      <c r="L169" s="60"/>
      <c r="M169" s="60"/>
      <c r="N169" s="60"/>
      <c r="O169" s="60"/>
      <c r="P169" s="60"/>
      <c r="Q169" s="73"/>
      <c r="R169" s="12"/>
    </row>
    <row r="170" spans="1:18" ht="15" customHeight="1" x14ac:dyDescent="0.25">
      <c r="A170" s="74" t="s">
        <v>35</v>
      </c>
      <c r="B170" s="77" t="s">
        <v>36</v>
      </c>
      <c r="C170" s="58" t="s">
        <v>13</v>
      </c>
      <c r="D170" s="47" t="s">
        <v>7</v>
      </c>
      <c r="E170" s="41">
        <f t="shared" si="73"/>
        <v>135</v>
      </c>
      <c r="F170" s="48">
        <f>SUM(F171:F175)</f>
        <v>27</v>
      </c>
      <c r="G170" s="48">
        <f>SUM(G171:G175)</f>
        <v>27</v>
      </c>
      <c r="H170" s="49">
        <f>SUM(H171:H175)</f>
        <v>27</v>
      </c>
      <c r="I170" s="49">
        <f t="shared" ref="I170:J170" si="74">SUM(I171:I175)</f>
        <v>27</v>
      </c>
      <c r="J170" s="49">
        <f t="shared" si="74"/>
        <v>27</v>
      </c>
      <c r="K170" s="61"/>
      <c r="L170" s="58"/>
      <c r="M170" s="58"/>
      <c r="N170" s="58"/>
      <c r="O170" s="58"/>
      <c r="P170" s="58"/>
      <c r="Q170" s="71"/>
      <c r="R170" s="12"/>
    </row>
    <row r="171" spans="1:18" ht="15" customHeight="1" x14ac:dyDescent="0.25">
      <c r="A171" s="75"/>
      <c r="B171" s="78"/>
      <c r="C171" s="59"/>
      <c r="D171" s="86" t="s">
        <v>8</v>
      </c>
      <c r="E171" s="87"/>
      <c r="F171" s="87"/>
      <c r="G171" s="87"/>
      <c r="H171" s="87"/>
      <c r="I171" s="50"/>
      <c r="J171" s="50"/>
      <c r="K171" s="62"/>
      <c r="L171" s="59"/>
      <c r="M171" s="59"/>
      <c r="N171" s="59"/>
      <c r="O171" s="59"/>
      <c r="P171" s="59"/>
      <c r="Q171" s="72"/>
      <c r="R171" s="12"/>
    </row>
    <row r="172" spans="1:18" ht="15" customHeight="1" x14ac:dyDescent="0.25">
      <c r="A172" s="75"/>
      <c r="B172" s="78"/>
      <c r="C172" s="59"/>
      <c r="D172" s="47" t="s">
        <v>9</v>
      </c>
      <c r="E172" s="41">
        <f t="shared" ref="E172:E176" si="75">F172+G172+H172+I172+J172</f>
        <v>135</v>
      </c>
      <c r="F172" s="48">
        <f>F178+F184</f>
        <v>27</v>
      </c>
      <c r="G172" s="48">
        <f>G178+G184</f>
        <v>27</v>
      </c>
      <c r="H172" s="48">
        <f>H178+H184</f>
        <v>27</v>
      </c>
      <c r="I172" s="48">
        <f t="shared" ref="I172:J172" si="76">I178+I184</f>
        <v>27</v>
      </c>
      <c r="J172" s="48">
        <f t="shared" si="76"/>
        <v>27</v>
      </c>
      <c r="K172" s="62"/>
      <c r="L172" s="59"/>
      <c r="M172" s="59"/>
      <c r="N172" s="59"/>
      <c r="O172" s="59"/>
      <c r="P172" s="59"/>
      <c r="Q172" s="72"/>
      <c r="R172" s="12"/>
    </row>
    <row r="173" spans="1:18" ht="15" customHeight="1" x14ac:dyDescent="0.25">
      <c r="A173" s="75"/>
      <c r="B173" s="78"/>
      <c r="C173" s="59"/>
      <c r="D173" s="47" t="s">
        <v>10</v>
      </c>
      <c r="E173" s="41">
        <f t="shared" si="75"/>
        <v>0</v>
      </c>
      <c r="F173" s="48">
        <v>0</v>
      </c>
      <c r="G173" s="48">
        <v>0</v>
      </c>
      <c r="H173" s="49">
        <v>0</v>
      </c>
      <c r="I173" s="49">
        <v>0</v>
      </c>
      <c r="J173" s="49">
        <v>0</v>
      </c>
      <c r="K173" s="62"/>
      <c r="L173" s="59"/>
      <c r="M173" s="59"/>
      <c r="N173" s="59"/>
      <c r="O173" s="59"/>
      <c r="P173" s="59"/>
      <c r="Q173" s="72"/>
      <c r="R173" s="12"/>
    </row>
    <row r="174" spans="1:18" ht="15" customHeight="1" x14ac:dyDescent="0.25">
      <c r="A174" s="75"/>
      <c r="B174" s="78"/>
      <c r="C174" s="59"/>
      <c r="D174" s="47" t="s">
        <v>11</v>
      </c>
      <c r="E174" s="41">
        <f t="shared" si="75"/>
        <v>0</v>
      </c>
      <c r="F174" s="48">
        <v>0</v>
      </c>
      <c r="G174" s="48">
        <v>0</v>
      </c>
      <c r="H174" s="49">
        <v>0</v>
      </c>
      <c r="I174" s="49">
        <v>0</v>
      </c>
      <c r="J174" s="49">
        <v>0</v>
      </c>
      <c r="K174" s="62"/>
      <c r="L174" s="59"/>
      <c r="M174" s="59"/>
      <c r="N174" s="59"/>
      <c r="O174" s="59"/>
      <c r="P174" s="59"/>
      <c r="Q174" s="72"/>
      <c r="R174" s="12"/>
    </row>
    <row r="175" spans="1:18" ht="66.75" customHeight="1" x14ac:dyDescent="0.25">
      <c r="A175" s="76"/>
      <c r="B175" s="79"/>
      <c r="C175" s="60"/>
      <c r="D175" s="47" t="s">
        <v>12</v>
      </c>
      <c r="E175" s="41">
        <f t="shared" si="75"/>
        <v>0</v>
      </c>
      <c r="F175" s="48">
        <v>0</v>
      </c>
      <c r="G175" s="48">
        <v>0</v>
      </c>
      <c r="H175" s="49">
        <v>0</v>
      </c>
      <c r="I175" s="49">
        <v>0</v>
      </c>
      <c r="J175" s="49">
        <v>0</v>
      </c>
      <c r="K175" s="63"/>
      <c r="L175" s="60"/>
      <c r="M175" s="60"/>
      <c r="N175" s="60"/>
      <c r="O175" s="60"/>
      <c r="P175" s="60"/>
      <c r="Q175" s="73"/>
      <c r="R175" s="12"/>
    </row>
    <row r="176" spans="1:18" ht="15" customHeight="1" x14ac:dyDescent="0.25">
      <c r="A176" s="74"/>
      <c r="B176" s="77"/>
      <c r="C176" s="58" t="s">
        <v>13</v>
      </c>
      <c r="D176" s="47" t="s">
        <v>7</v>
      </c>
      <c r="E176" s="41">
        <f t="shared" si="75"/>
        <v>135</v>
      </c>
      <c r="F176" s="48">
        <f>SUM(F177:F181)</f>
        <v>27</v>
      </c>
      <c r="G176" s="48">
        <f>SUM(G177:G181)</f>
        <v>27</v>
      </c>
      <c r="H176" s="49">
        <f>SUM(H177:H181)</f>
        <v>27</v>
      </c>
      <c r="I176" s="49">
        <f t="shared" ref="I176:J176" si="77">SUM(I177:I181)</f>
        <v>27</v>
      </c>
      <c r="J176" s="49">
        <f t="shared" si="77"/>
        <v>27</v>
      </c>
      <c r="K176" s="61"/>
      <c r="L176" s="58"/>
      <c r="M176" s="58"/>
      <c r="N176" s="58"/>
      <c r="O176" s="58"/>
      <c r="P176" s="58"/>
      <c r="Q176" s="71" t="s">
        <v>28</v>
      </c>
      <c r="R176" s="12"/>
    </row>
    <row r="177" spans="1:18" ht="15" customHeight="1" x14ac:dyDescent="0.25">
      <c r="A177" s="75"/>
      <c r="B177" s="78"/>
      <c r="C177" s="59"/>
      <c r="D177" s="86" t="s">
        <v>8</v>
      </c>
      <c r="E177" s="87"/>
      <c r="F177" s="87"/>
      <c r="G177" s="87"/>
      <c r="H177" s="87"/>
      <c r="I177" s="50"/>
      <c r="J177" s="50"/>
      <c r="K177" s="62"/>
      <c r="L177" s="59"/>
      <c r="M177" s="59"/>
      <c r="N177" s="59"/>
      <c r="O177" s="59"/>
      <c r="P177" s="59"/>
      <c r="Q177" s="72"/>
      <c r="R177" s="12"/>
    </row>
    <row r="178" spans="1:18" ht="15" customHeight="1" x14ac:dyDescent="0.25">
      <c r="A178" s="75"/>
      <c r="B178" s="78"/>
      <c r="C178" s="59"/>
      <c r="D178" s="47" t="s">
        <v>9</v>
      </c>
      <c r="E178" s="41">
        <f t="shared" ref="E178:E182" si="78">F178+G178+H178+I178+J178</f>
        <v>135</v>
      </c>
      <c r="F178" s="48">
        <v>27</v>
      </c>
      <c r="G178" s="48">
        <v>27</v>
      </c>
      <c r="H178" s="49">
        <v>27</v>
      </c>
      <c r="I178" s="49">
        <v>27</v>
      </c>
      <c r="J178" s="49">
        <v>27</v>
      </c>
      <c r="K178" s="62"/>
      <c r="L178" s="59"/>
      <c r="M178" s="59"/>
      <c r="N178" s="59"/>
      <c r="O178" s="59"/>
      <c r="P178" s="59"/>
      <c r="Q178" s="72"/>
      <c r="R178" s="12"/>
    </row>
    <row r="179" spans="1:18" ht="15" customHeight="1" x14ac:dyDescent="0.25">
      <c r="A179" s="75"/>
      <c r="B179" s="78"/>
      <c r="C179" s="59"/>
      <c r="D179" s="47" t="s">
        <v>10</v>
      </c>
      <c r="E179" s="41">
        <f t="shared" si="78"/>
        <v>0</v>
      </c>
      <c r="F179" s="48">
        <v>0</v>
      </c>
      <c r="G179" s="48">
        <v>0</v>
      </c>
      <c r="H179" s="49">
        <v>0</v>
      </c>
      <c r="I179" s="49">
        <v>0</v>
      </c>
      <c r="J179" s="49">
        <v>0</v>
      </c>
      <c r="K179" s="62"/>
      <c r="L179" s="59"/>
      <c r="M179" s="59"/>
      <c r="N179" s="59"/>
      <c r="O179" s="59"/>
      <c r="P179" s="59"/>
      <c r="Q179" s="72"/>
      <c r="R179" s="12"/>
    </row>
    <row r="180" spans="1:18" ht="15" customHeight="1" x14ac:dyDescent="0.25">
      <c r="A180" s="75"/>
      <c r="B180" s="78"/>
      <c r="C180" s="59"/>
      <c r="D180" s="47" t="s">
        <v>11</v>
      </c>
      <c r="E180" s="41">
        <f t="shared" si="78"/>
        <v>0</v>
      </c>
      <c r="F180" s="48">
        <v>0</v>
      </c>
      <c r="G180" s="48">
        <v>0</v>
      </c>
      <c r="H180" s="49">
        <v>0</v>
      </c>
      <c r="I180" s="49">
        <v>0</v>
      </c>
      <c r="J180" s="49">
        <v>0</v>
      </c>
      <c r="K180" s="62"/>
      <c r="L180" s="59"/>
      <c r="M180" s="59"/>
      <c r="N180" s="59"/>
      <c r="O180" s="59"/>
      <c r="P180" s="59"/>
      <c r="Q180" s="72"/>
      <c r="R180" s="12"/>
    </row>
    <row r="181" spans="1:18" ht="15" customHeight="1" x14ac:dyDescent="0.25">
      <c r="A181" s="76"/>
      <c r="B181" s="79"/>
      <c r="C181" s="60"/>
      <c r="D181" s="47" t="s">
        <v>12</v>
      </c>
      <c r="E181" s="41">
        <f t="shared" si="78"/>
        <v>0</v>
      </c>
      <c r="F181" s="48">
        <v>0</v>
      </c>
      <c r="G181" s="48">
        <v>0</v>
      </c>
      <c r="H181" s="49">
        <v>0</v>
      </c>
      <c r="I181" s="49">
        <v>0</v>
      </c>
      <c r="J181" s="49">
        <v>0</v>
      </c>
      <c r="K181" s="63"/>
      <c r="L181" s="60"/>
      <c r="M181" s="60"/>
      <c r="N181" s="60"/>
      <c r="O181" s="60"/>
      <c r="P181" s="60"/>
      <c r="Q181" s="73"/>
      <c r="R181" s="12"/>
    </row>
    <row r="182" spans="1:18" ht="15" customHeight="1" x14ac:dyDescent="0.25">
      <c r="A182" s="74"/>
      <c r="B182" s="77"/>
      <c r="C182" s="58" t="s">
        <v>13</v>
      </c>
      <c r="D182" s="47" t="s">
        <v>7</v>
      </c>
      <c r="E182" s="41">
        <f t="shared" si="78"/>
        <v>0</v>
      </c>
      <c r="F182" s="48">
        <f>SUM(F183:F187)</f>
        <v>0</v>
      </c>
      <c r="G182" s="48">
        <f>SUM(G183:G187)</f>
        <v>0</v>
      </c>
      <c r="H182" s="49">
        <f>SUM(H183:H187)</f>
        <v>0</v>
      </c>
      <c r="I182" s="49">
        <f t="shared" ref="I182:J182" si="79">SUM(I183:I187)</f>
        <v>0</v>
      </c>
      <c r="J182" s="49">
        <f t="shared" si="79"/>
        <v>0</v>
      </c>
      <c r="K182" s="61"/>
      <c r="L182" s="58"/>
      <c r="M182" s="58"/>
      <c r="N182" s="58"/>
      <c r="O182" s="58"/>
      <c r="P182" s="58"/>
      <c r="Q182" s="71" t="s">
        <v>34</v>
      </c>
      <c r="R182" s="12"/>
    </row>
    <row r="183" spans="1:18" ht="15" customHeight="1" x14ac:dyDescent="0.25">
      <c r="A183" s="75"/>
      <c r="B183" s="78"/>
      <c r="C183" s="59"/>
      <c r="D183" s="86" t="s">
        <v>8</v>
      </c>
      <c r="E183" s="87"/>
      <c r="F183" s="87"/>
      <c r="G183" s="87"/>
      <c r="H183" s="87"/>
      <c r="I183" s="50"/>
      <c r="J183" s="50"/>
      <c r="K183" s="62"/>
      <c r="L183" s="59"/>
      <c r="M183" s="59"/>
      <c r="N183" s="59"/>
      <c r="O183" s="59"/>
      <c r="P183" s="59"/>
      <c r="Q183" s="72"/>
      <c r="R183" s="12"/>
    </row>
    <row r="184" spans="1:18" ht="15" customHeight="1" x14ac:dyDescent="0.25">
      <c r="A184" s="75"/>
      <c r="B184" s="78"/>
      <c r="C184" s="59"/>
      <c r="D184" s="47" t="s">
        <v>9</v>
      </c>
      <c r="E184" s="41">
        <f t="shared" ref="E184:E188" si="80">F184+G184+H184+I184+J184</f>
        <v>0</v>
      </c>
      <c r="F184" s="48">
        <v>0</v>
      </c>
      <c r="G184" s="48">
        <v>0</v>
      </c>
      <c r="H184" s="49">
        <v>0</v>
      </c>
      <c r="I184" s="49">
        <v>0</v>
      </c>
      <c r="J184" s="49">
        <v>0</v>
      </c>
      <c r="K184" s="62"/>
      <c r="L184" s="59"/>
      <c r="M184" s="59"/>
      <c r="N184" s="59"/>
      <c r="O184" s="59"/>
      <c r="P184" s="59"/>
      <c r="Q184" s="72"/>
      <c r="R184" s="12"/>
    </row>
    <row r="185" spans="1:18" ht="15" customHeight="1" x14ac:dyDescent="0.25">
      <c r="A185" s="75"/>
      <c r="B185" s="78"/>
      <c r="C185" s="59"/>
      <c r="D185" s="47" t="s">
        <v>10</v>
      </c>
      <c r="E185" s="41">
        <f t="shared" si="80"/>
        <v>0</v>
      </c>
      <c r="F185" s="48">
        <v>0</v>
      </c>
      <c r="G185" s="48">
        <v>0</v>
      </c>
      <c r="H185" s="49">
        <v>0</v>
      </c>
      <c r="I185" s="49">
        <v>0</v>
      </c>
      <c r="J185" s="49">
        <v>0</v>
      </c>
      <c r="K185" s="62"/>
      <c r="L185" s="59"/>
      <c r="M185" s="59"/>
      <c r="N185" s="59"/>
      <c r="O185" s="59"/>
      <c r="P185" s="59"/>
      <c r="Q185" s="72"/>
      <c r="R185" s="12"/>
    </row>
    <row r="186" spans="1:18" ht="15" customHeight="1" x14ac:dyDescent="0.25">
      <c r="A186" s="75"/>
      <c r="B186" s="78"/>
      <c r="C186" s="59"/>
      <c r="D186" s="47" t="s">
        <v>11</v>
      </c>
      <c r="E186" s="41">
        <f t="shared" si="80"/>
        <v>0</v>
      </c>
      <c r="F186" s="48">
        <v>0</v>
      </c>
      <c r="G186" s="48">
        <v>0</v>
      </c>
      <c r="H186" s="49">
        <v>0</v>
      </c>
      <c r="I186" s="49">
        <v>0</v>
      </c>
      <c r="J186" s="49">
        <v>0</v>
      </c>
      <c r="K186" s="62"/>
      <c r="L186" s="59"/>
      <c r="M186" s="59"/>
      <c r="N186" s="59"/>
      <c r="O186" s="59"/>
      <c r="P186" s="59"/>
      <c r="Q186" s="72"/>
      <c r="R186" s="12"/>
    </row>
    <row r="187" spans="1:18" ht="15" customHeight="1" x14ac:dyDescent="0.25">
      <c r="A187" s="76"/>
      <c r="B187" s="79"/>
      <c r="C187" s="60"/>
      <c r="D187" s="47" t="s">
        <v>12</v>
      </c>
      <c r="E187" s="41">
        <f t="shared" si="80"/>
        <v>0</v>
      </c>
      <c r="F187" s="48">
        <v>0</v>
      </c>
      <c r="G187" s="48">
        <v>0</v>
      </c>
      <c r="H187" s="49">
        <v>0</v>
      </c>
      <c r="I187" s="49">
        <v>0</v>
      </c>
      <c r="J187" s="49">
        <v>0</v>
      </c>
      <c r="K187" s="63"/>
      <c r="L187" s="60"/>
      <c r="M187" s="60"/>
      <c r="N187" s="60"/>
      <c r="O187" s="60"/>
      <c r="P187" s="60"/>
      <c r="Q187" s="73"/>
      <c r="R187" s="12"/>
    </row>
    <row r="188" spans="1:18" ht="15" customHeight="1" x14ac:dyDescent="0.25">
      <c r="A188" s="74" t="s">
        <v>37</v>
      </c>
      <c r="B188" s="77" t="s">
        <v>30</v>
      </c>
      <c r="C188" s="58" t="s">
        <v>13</v>
      </c>
      <c r="D188" s="47" t="s">
        <v>7</v>
      </c>
      <c r="E188" s="41">
        <f t="shared" si="80"/>
        <v>1114</v>
      </c>
      <c r="F188" s="48">
        <f>SUM(F189:F193)</f>
        <v>222.8</v>
      </c>
      <c r="G188" s="48">
        <f>SUM(G189:G193)</f>
        <v>222.8</v>
      </c>
      <c r="H188" s="49">
        <f>SUM(H189:H193)</f>
        <v>222.8</v>
      </c>
      <c r="I188" s="49">
        <f t="shared" ref="I188:J188" si="81">SUM(I189:I193)</f>
        <v>222.8</v>
      </c>
      <c r="J188" s="49">
        <f t="shared" si="81"/>
        <v>222.8</v>
      </c>
      <c r="K188" s="61"/>
      <c r="L188" s="58"/>
      <c r="M188" s="58"/>
      <c r="N188" s="58"/>
      <c r="O188" s="58"/>
      <c r="P188" s="58"/>
      <c r="Q188" s="71"/>
      <c r="R188" s="12"/>
    </row>
    <row r="189" spans="1:18" ht="15" customHeight="1" x14ac:dyDescent="0.25">
      <c r="A189" s="75"/>
      <c r="B189" s="78"/>
      <c r="C189" s="59"/>
      <c r="D189" s="86" t="s">
        <v>8</v>
      </c>
      <c r="E189" s="87"/>
      <c r="F189" s="87"/>
      <c r="G189" s="87"/>
      <c r="H189" s="87"/>
      <c r="I189" s="50"/>
      <c r="J189" s="50"/>
      <c r="K189" s="62"/>
      <c r="L189" s="59"/>
      <c r="M189" s="59"/>
      <c r="N189" s="59"/>
      <c r="O189" s="59"/>
      <c r="P189" s="59"/>
      <c r="Q189" s="72"/>
      <c r="R189" s="12"/>
    </row>
    <row r="190" spans="1:18" ht="15" customHeight="1" x14ac:dyDescent="0.25">
      <c r="A190" s="75"/>
      <c r="B190" s="78"/>
      <c r="C190" s="59"/>
      <c r="D190" s="47" t="s">
        <v>9</v>
      </c>
      <c r="E190" s="41">
        <f t="shared" ref="E190:E194" si="82">F190+G190+H190+I190+J190</f>
        <v>1114</v>
      </c>
      <c r="F190" s="48">
        <f>F196+F208+F202</f>
        <v>222.8</v>
      </c>
      <c r="G190" s="48">
        <f>G196+G208+G202</f>
        <v>222.8</v>
      </c>
      <c r="H190" s="48">
        <f>H196+H208+H202</f>
        <v>222.8</v>
      </c>
      <c r="I190" s="48">
        <f t="shared" ref="I190:J190" si="83">I196+I208+I202</f>
        <v>222.8</v>
      </c>
      <c r="J190" s="48">
        <f t="shared" si="83"/>
        <v>222.8</v>
      </c>
      <c r="K190" s="62"/>
      <c r="L190" s="59"/>
      <c r="M190" s="59"/>
      <c r="N190" s="59"/>
      <c r="O190" s="59"/>
      <c r="P190" s="59"/>
      <c r="Q190" s="72"/>
      <c r="R190" s="12"/>
    </row>
    <row r="191" spans="1:18" ht="15" customHeight="1" x14ac:dyDescent="0.25">
      <c r="A191" s="75"/>
      <c r="B191" s="78"/>
      <c r="C191" s="59"/>
      <c r="D191" s="47" t="s">
        <v>10</v>
      </c>
      <c r="E191" s="41">
        <f t="shared" si="82"/>
        <v>0</v>
      </c>
      <c r="F191" s="48">
        <v>0</v>
      </c>
      <c r="G191" s="48">
        <v>0</v>
      </c>
      <c r="H191" s="49">
        <v>0</v>
      </c>
      <c r="I191" s="49">
        <v>0</v>
      </c>
      <c r="J191" s="49">
        <v>0</v>
      </c>
      <c r="K191" s="62"/>
      <c r="L191" s="59"/>
      <c r="M191" s="59"/>
      <c r="N191" s="59"/>
      <c r="O191" s="59"/>
      <c r="P191" s="59"/>
      <c r="Q191" s="72"/>
      <c r="R191" s="12"/>
    </row>
    <row r="192" spans="1:18" ht="12.75" customHeight="1" x14ac:dyDescent="0.25">
      <c r="A192" s="75"/>
      <c r="B192" s="78"/>
      <c r="C192" s="59"/>
      <c r="D192" s="47" t="s">
        <v>11</v>
      </c>
      <c r="E192" s="41">
        <f t="shared" si="82"/>
        <v>0</v>
      </c>
      <c r="F192" s="48">
        <v>0</v>
      </c>
      <c r="G192" s="48">
        <v>0</v>
      </c>
      <c r="H192" s="49">
        <v>0</v>
      </c>
      <c r="I192" s="49">
        <v>0</v>
      </c>
      <c r="J192" s="49">
        <v>0</v>
      </c>
      <c r="K192" s="62"/>
      <c r="L192" s="59"/>
      <c r="M192" s="59"/>
      <c r="N192" s="59"/>
      <c r="O192" s="59"/>
      <c r="P192" s="59"/>
      <c r="Q192" s="72"/>
      <c r="R192" s="12"/>
    </row>
    <row r="193" spans="1:18" ht="10.5" hidden="1" customHeight="1" x14ac:dyDescent="0.25">
      <c r="A193" s="76"/>
      <c r="B193" s="79"/>
      <c r="C193" s="60"/>
      <c r="D193" s="47" t="s">
        <v>12</v>
      </c>
      <c r="E193" s="41">
        <f t="shared" si="82"/>
        <v>0</v>
      </c>
      <c r="F193" s="48">
        <v>0</v>
      </c>
      <c r="G193" s="48">
        <v>0</v>
      </c>
      <c r="H193" s="49">
        <v>0</v>
      </c>
      <c r="I193" s="49">
        <v>0</v>
      </c>
      <c r="J193" s="49">
        <v>0</v>
      </c>
      <c r="K193" s="63"/>
      <c r="L193" s="60"/>
      <c r="M193" s="60"/>
      <c r="N193" s="60"/>
      <c r="O193" s="60"/>
      <c r="P193" s="60"/>
      <c r="Q193" s="73"/>
      <c r="R193" s="12"/>
    </row>
    <row r="194" spans="1:18" ht="15" customHeight="1" x14ac:dyDescent="0.25">
      <c r="A194" s="74"/>
      <c r="B194" s="94"/>
      <c r="C194" s="97" t="s">
        <v>13</v>
      </c>
      <c r="D194" s="47" t="s">
        <v>7</v>
      </c>
      <c r="E194" s="41">
        <f t="shared" si="82"/>
        <v>867</v>
      </c>
      <c r="F194" s="48">
        <f>SUM(F195:F199)</f>
        <v>173.4</v>
      </c>
      <c r="G194" s="48">
        <f>SUM(G195:G199)</f>
        <v>173.4</v>
      </c>
      <c r="H194" s="49">
        <f>SUM(H195:H199)</f>
        <v>173.4</v>
      </c>
      <c r="I194" s="49">
        <f t="shared" ref="I194:J194" si="84">SUM(I195:I199)</f>
        <v>173.4</v>
      </c>
      <c r="J194" s="49">
        <f t="shared" si="84"/>
        <v>173.4</v>
      </c>
      <c r="K194" s="100"/>
      <c r="L194" s="97"/>
      <c r="M194" s="97"/>
      <c r="N194" s="97"/>
      <c r="O194" s="97"/>
      <c r="P194" s="97"/>
      <c r="Q194" s="64" t="s">
        <v>28</v>
      </c>
      <c r="R194" s="12"/>
    </row>
    <row r="195" spans="1:18" ht="15" customHeight="1" x14ac:dyDescent="0.25">
      <c r="A195" s="75"/>
      <c r="B195" s="95"/>
      <c r="C195" s="98"/>
      <c r="D195" s="86" t="s">
        <v>8</v>
      </c>
      <c r="E195" s="87"/>
      <c r="F195" s="87"/>
      <c r="G195" s="87"/>
      <c r="H195" s="87"/>
      <c r="I195" s="50"/>
      <c r="J195" s="50"/>
      <c r="K195" s="101"/>
      <c r="L195" s="98"/>
      <c r="M195" s="98"/>
      <c r="N195" s="98"/>
      <c r="O195" s="98"/>
      <c r="P195" s="98"/>
      <c r="Q195" s="65"/>
      <c r="R195" s="12"/>
    </row>
    <row r="196" spans="1:18" ht="15" customHeight="1" x14ac:dyDescent="0.25">
      <c r="A196" s="75"/>
      <c r="B196" s="95"/>
      <c r="C196" s="98"/>
      <c r="D196" s="47" t="s">
        <v>9</v>
      </c>
      <c r="E196" s="41">
        <f t="shared" ref="E196:E200" si="85">F196+G196+H196+I196+J196</f>
        <v>867</v>
      </c>
      <c r="F196" s="48">
        <v>173.4</v>
      </c>
      <c r="G196" s="48">
        <v>173.4</v>
      </c>
      <c r="H196" s="49">
        <v>173.4</v>
      </c>
      <c r="I196" s="49">
        <v>173.4</v>
      </c>
      <c r="J196" s="49">
        <v>173.4</v>
      </c>
      <c r="K196" s="101"/>
      <c r="L196" s="98"/>
      <c r="M196" s="98"/>
      <c r="N196" s="98"/>
      <c r="O196" s="98"/>
      <c r="P196" s="98"/>
      <c r="Q196" s="65"/>
      <c r="R196" s="12"/>
    </row>
    <row r="197" spans="1:18" ht="15" customHeight="1" x14ac:dyDescent="0.25">
      <c r="A197" s="75"/>
      <c r="B197" s="95"/>
      <c r="C197" s="98"/>
      <c r="D197" s="47" t="s">
        <v>10</v>
      </c>
      <c r="E197" s="41">
        <f t="shared" si="85"/>
        <v>0</v>
      </c>
      <c r="F197" s="48">
        <v>0</v>
      </c>
      <c r="G197" s="48">
        <v>0</v>
      </c>
      <c r="H197" s="49">
        <v>0</v>
      </c>
      <c r="I197" s="49">
        <v>0</v>
      </c>
      <c r="J197" s="49">
        <v>0</v>
      </c>
      <c r="K197" s="101"/>
      <c r="L197" s="98"/>
      <c r="M197" s="98"/>
      <c r="N197" s="98"/>
      <c r="O197" s="98"/>
      <c r="P197" s="98"/>
      <c r="Q197" s="65"/>
      <c r="R197" s="12"/>
    </row>
    <row r="198" spans="1:18" ht="15" customHeight="1" x14ac:dyDescent="0.25">
      <c r="A198" s="75"/>
      <c r="B198" s="95"/>
      <c r="C198" s="98"/>
      <c r="D198" s="47" t="s">
        <v>11</v>
      </c>
      <c r="E198" s="41">
        <f t="shared" si="85"/>
        <v>0</v>
      </c>
      <c r="F198" s="48">
        <v>0</v>
      </c>
      <c r="G198" s="48">
        <v>0</v>
      </c>
      <c r="H198" s="49">
        <v>0</v>
      </c>
      <c r="I198" s="49">
        <v>0</v>
      </c>
      <c r="J198" s="49">
        <v>0</v>
      </c>
      <c r="K198" s="101"/>
      <c r="L198" s="98"/>
      <c r="M198" s="98"/>
      <c r="N198" s="98"/>
      <c r="O198" s="98"/>
      <c r="P198" s="98"/>
      <c r="Q198" s="65"/>
      <c r="R198" s="12"/>
    </row>
    <row r="199" spans="1:18" ht="15" customHeight="1" x14ac:dyDescent="0.25">
      <c r="A199" s="76"/>
      <c r="B199" s="96"/>
      <c r="C199" s="99"/>
      <c r="D199" s="47" t="s">
        <v>12</v>
      </c>
      <c r="E199" s="41">
        <f t="shared" si="85"/>
        <v>0</v>
      </c>
      <c r="F199" s="48">
        <v>0</v>
      </c>
      <c r="G199" s="48">
        <v>0</v>
      </c>
      <c r="H199" s="49">
        <v>0</v>
      </c>
      <c r="I199" s="49">
        <v>0</v>
      </c>
      <c r="J199" s="49">
        <v>0</v>
      </c>
      <c r="K199" s="102"/>
      <c r="L199" s="99"/>
      <c r="M199" s="99"/>
      <c r="N199" s="99"/>
      <c r="O199" s="99"/>
      <c r="P199" s="99"/>
      <c r="Q199" s="66"/>
      <c r="R199" s="12"/>
    </row>
    <row r="200" spans="1:18" ht="15" customHeight="1" x14ac:dyDescent="0.25">
      <c r="A200" s="74"/>
      <c r="B200" s="94"/>
      <c r="C200" s="97" t="s">
        <v>13</v>
      </c>
      <c r="D200" s="47" t="s">
        <v>7</v>
      </c>
      <c r="E200" s="41">
        <f t="shared" si="85"/>
        <v>90</v>
      </c>
      <c r="F200" s="48">
        <f>SUM(F201:F205)</f>
        <v>18</v>
      </c>
      <c r="G200" s="48">
        <f>SUM(G201:G205)</f>
        <v>18</v>
      </c>
      <c r="H200" s="49">
        <f>SUM(H201:H205)</f>
        <v>18</v>
      </c>
      <c r="I200" s="49">
        <f t="shared" ref="I200:J200" si="86">SUM(I201:I205)</f>
        <v>18</v>
      </c>
      <c r="J200" s="49">
        <f t="shared" si="86"/>
        <v>18</v>
      </c>
      <c r="K200" s="51"/>
      <c r="L200" s="45"/>
      <c r="M200" s="45"/>
      <c r="N200" s="45"/>
      <c r="O200" s="45"/>
      <c r="P200" s="45"/>
      <c r="Q200" s="64" t="s">
        <v>74</v>
      </c>
      <c r="R200" s="12"/>
    </row>
    <row r="201" spans="1:18" ht="15" customHeight="1" x14ac:dyDescent="0.25">
      <c r="A201" s="75"/>
      <c r="B201" s="95"/>
      <c r="C201" s="98"/>
      <c r="D201" s="86" t="s">
        <v>8</v>
      </c>
      <c r="E201" s="87"/>
      <c r="F201" s="87"/>
      <c r="G201" s="87"/>
      <c r="H201" s="87"/>
      <c r="I201" s="50"/>
      <c r="J201" s="50"/>
      <c r="K201" s="51"/>
      <c r="L201" s="45"/>
      <c r="M201" s="45"/>
      <c r="N201" s="45"/>
      <c r="O201" s="45"/>
      <c r="P201" s="45"/>
      <c r="Q201" s="65"/>
      <c r="R201" s="12"/>
    </row>
    <row r="202" spans="1:18" ht="15" customHeight="1" x14ac:dyDescent="0.25">
      <c r="A202" s="75"/>
      <c r="B202" s="95"/>
      <c r="C202" s="98"/>
      <c r="D202" s="47" t="s">
        <v>9</v>
      </c>
      <c r="E202" s="41">
        <f t="shared" ref="E202:E206" si="87">F202+G202+H202+I202+J202</f>
        <v>90</v>
      </c>
      <c r="F202" s="48">
        <v>18</v>
      </c>
      <c r="G202" s="48">
        <v>18</v>
      </c>
      <c r="H202" s="49">
        <v>18</v>
      </c>
      <c r="I202" s="49">
        <v>18</v>
      </c>
      <c r="J202" s="49">
        <v>18</v>
      </c>
      <c r="K202" s="51"/>
      <c r="L202" s="45"/>
      <c r="M202" s="45"/>
      <c r="N202" s="45"/>
      <c r="O202" s="45"/>
      <c r="P202" s="45"/>
      <c r="Q202" s="65"/>
      <c r="R202" s="12"/>
    </row>
    <row r="203" spans="1:18" ht="15" customHeight="1" x14ac:dyDescent="0.25">
      <c r="A203" s="75"/>
      <c r="B203" s="95"/>
      <c r="C203" s="98"/>
      <c r="D203" s="47" t="s">
        <v>10</v>
      </c>
      <c r="E203" s="41">
        <f t="shared" si="87"/>
        <v>0</v>
      </c>
      <c r="F203" s="48">
        <v>0</v>
      </c>
      <c r="G203" s="48">
        <v>0</v>
      </c>
      <c r="H203" s="49">
        <v>0</v>
      </c>
      <c r="I203" s="49">
        <v>0</v>
      </c>
      <c r="J203" s="49">
        <v>0</v>
      </c>
      <c r="K203" s="51"/>
      <c r="L203" s="45"/>
      <c r="M203" s="45"/>
      <c r="N203" s="45"/>
      <c r="O203" s="45"/>
      <c r="P203" s="45"/>
      <c r="Q203" s="65"/>
      <c r="R203" s="12"/>
    </row>
    <row r="204" spans="1:18" ht="15" customHeight="1" x14ac:dyDescent="0.25">
      <c r="A204" s="75"/>
      <c r="B204" s="95"/>
      <c r="C204" s="98"/>
      <c r="D204" s="47" t="s">
        <v>11</v>
      </c>
      <c r="E204" s="41">
        <f t="shared" si="87"/>
        <v>0</v>
      </c>
      <c r="F204" s="48">
        <v>0</v>
      </c>
      <c r="G204" s="48">
        <v>0</v>
      </c>
      <c r="H204" s="49">
        <v>0</v>
      </c>
      <c r="I204" s="49">
        <v>0</v>
      </c>
      <c r="J204" s="49">
        <v>0</v>
      </c>
      <c r="K204" s="51"/>
      <c r="L204" s="45"/>
      <c r="M204" s="45"/>
      <c r="N204" s="45"/>
      <c r="O204" s="45"/>
      <c r="P204" s="45"/>
      <c r="Q204" s="65"/>
      <c r="R204" s="12"/>
    </row>
    <row r="205" spans="1:18" ht="15" customHeight="1" x14ac:dyDescent="0.25">
      <c r="A205" s="76"/>
      <c r="B205" s="96"/>
      <c r="C205" s="99"/>
      <c r="D205" s="47" t="s">
        <v>12</v>
      </c>
      <c r="E205" s="41">
        <f t="shared" si="87"/>
        <v>0</v>
      </c>
      <c r="F205" s="48">
        <v>0</v>
      </c>
      <c r="G205" s="48">
        <v>0</v>
      </c>
      <c r="H205" s="49">
        <v>0</v>
      </c>
      <c r="I205" s="49">
        <v>0</v>
      </c>
      <c r="J205" s="49">
        <v>0</v>
      </c>
      <c r="K205" s="51"/>
      <c r="L205" s="45"/>
      <c r="M205" s="45"/>
      <c r="N205" s="45"/>
      <c r="O205" s="45"/>
      <c r="P205" s="45"/>
      <c r="Q205" s="66"/>
      <c r="R205" s="12"/>
    </row>
    <row r="206" spans="1:18" ht="15" customHeight="1" x14ac:dyDescent="0.25">
      <c r="A206" s="74"/>
      <c r="B206" s="94"/>
      <c r="C206" s="97" t="s">
        <v>13</v>
      </c>
      <c r="D206" s="47" t="s">
        <v>7</v>
      </c>
      <c r="E206" s="41">
        <f t="shared" si="87"/>
        <v>157</v>
      </c>
      <c r="F206" s="48">
        <f>SUM(F207:F211)</f>
        <v>31.4</v>
      </c>
      <c r="G206" s="48">
        <f>SUM(G207:G211)</f>
        <v>31.4</v>
      </c>
      <c r="H206" s="49">
        <f>SUM(H207:H211)</f>
        <v>31.4</v>
      </c>
      <c r="I206" s="49">
        <f t="shared" ref="I206:J206" si="88">SUM(I207:I211)</f>
        <v>31.4</v>
      </c>
      <c r="J206" s="49">
        <f t="shared" si="88"/>
        <v>31.4</v>
      </c>
      <c r="K206" s="100"/>
      <c r="L206" s="97"/>
      <c r="M206" s="97"/>
      <c r="N206" s="97"/>
      <c r="O206" s="97"/>
      <c r="P206" s="97"/>
      <c r="Q206" s="64" t="s">
        <v>34</v>
      </c>
      <c r="R206" s="12"/>
    </row>
    <row r="207" spans="1:18" ht="15" customHeight="1" x14ac:dyDescent="0.25">
      <c r="A207" s="75"/>
      <c r="B207" s="95"/>
      <c r="C207" s="98"/>
      <c r="D207" s="86" t="s">
        <v>8</v>
      </c>
      <c r="E207" s="87"/>
      <c r="F207" s="87"/>
      <c r="G207" s="87"/>
      <c r="H207" s="87"/>
      <c r="I207" s="50"/>
      <c r="J207" s="50"/>
      <c r="K207" s="101"/>
      <c r="L207" s="98"/>
      <c r="M207" s="98"/>
      <c r="N207" s="98"/>
      <c r="O207" s="98"/>
      <c r="P207" s="98"/>
      <c r="Q207" s="65"/>
      <c r="R207" s="12"/>
    </row>
    <row r="208" spans="1:18" ht="15" customHeight="1" x14ac:dyDescent="0.25">
      <c r="A208" s="75"/>
      <c r="B208" s="95"/>
      <c r="C208" s="98"/>
      <c r="D208" s="47" t="s">
        <v>9</v>
      </c>
      <c r="E208" s="41">
        <f t="shared" ref="E208:E211" si="89">F208+G208+H208+I208+J208</f>
        <v>157</v>
      </c>
      <c r="F208" s="48">
        <v>31.4</v>
      </c>
      <c r="G208" s="48">
        <v>31.4</v>
      </c>
      <c r="H208" s="49">
        <v>31.4</v>
      </c>
      <c r="I208" s="49">
        <v>31.4</v>
      </c>
      <c r="J208" s="49">
        <v>31.4</v>
      </c>
      <c r="K208" s="101"/>
      <c r="L208" s="98"/>
      <c r="M208" s="98"/>
      <c r="N208" s="98"/>
      <c r="O208" s="98"/>
      <c r="P208" s="98"/>
      <c r="Q208" s="65"/>
      <c r="R208" s="12"/>
    </row>
    <row r="209" spans="1:18" ht="15" customHeight="1" x14ac:dyDescent="0.25">
      <c r="A209" s="75"/>
      <c r="B209" s="95"/>
      <c r="C209" s="98"/>
      <c r="D209" s="37" t="s">
        <v>10</v>
      </c>
      <c r="E209" s="41">
        <f t="shared" si="89"/>
        <v>0</v>
      </c>
      <c r="F209" s="38">
        <v>0</v>
      </c>
      <c r="G209" s="38">
        <v>0</v>
      </c>
      <c r="H209" s="39">
        <v>0</v>
      </c>
      <c r="I209" s="39">
        <v>0</v>
      </c>
      <c r="J209" s="39">
        <v>0</v>
      </c>
      <c r="K209" s="101"/>
      <c r="L209" s="98"/>
      <c r="M209" s="98"/>
      <c r="N209" s="98"/>
      <c r="O209" s="98"/>
      <c r="P209" s="98"/>
      <c r="Q209" s="65"/>
      <c r="R209" s="12"/>
    </row>
    <row r="210" spans="1:18" ht="15" customHeight="1" x14ac:dyDescent="0.25">
      <c r="A210" s="75"/>
      <c r="B210" s="95"/>
      <c r="C210" s="98"/>
      <c r="D210" s="37" t="s">
        <v>11</v>
      </c>
      <c r="E210" s="41">
        <f t="shared" si="89"/>
        <v>0</v>
      </c>
      <c r="F210" s="38">
        <v>0</v>
      </c>
      <c r="G210" s="38">
        <v>0</v>
      </c>
      <c r="H210" s="39">
        <v>0</v>
      </c>
      <c r="I210" s="39">
        <v>0</v>
      </c>
      <c r="J210" s="39">
        <v>0</v>
      </c>
      <c r="K210" s="101"/>
      <c r="L210" s="98"/>
      <c r="M210" s="98"/>
      <c r="N210" s="98"/>
      <c r="O210" s="98"/>
      <c r="P210" s="98"/>
      <c r="Q210" s="65"/>
      <c r="R210" s="12"/>
    </row>
    <row r="211" spans="1:18" ht="15" customHeight="1" x14ac:dyDescent="0.25">
      <c r="A211" s="76"/>
      <c r="B211" s="96"/>
      <c r="C211" s="99"/>
      <c r="D211" s="37" t="s">
        <v>12</v>
      </c>
      <c r="E211" s="41">
        <f t="shared" si="89"/>
        <v>0</v>
      </c>
      <c r="F211" s="38">
        <v>0</v>
      </c>
      <c r="G211" s="38">
        <v>0</v>
      </c>
      <c r="H211" s="39">
        <v>0</v>
      </c>
      <c r="I211" s="39">
        <v>0</v>
      </c>
      <c r="J211" s="39">
        <v>0</v>
      </c>
      <c r="K211" s="102"/>
      <c r="L211" s="99"/>
      <c r="M211" s="99"/>
      <c r="N211" s="99"/>
      <c r="O211" s="99"/>
      <c r="P211" s="99"/>
      <c r="Q211" s="66"/>
      <c r="R211" s="12"/>
    </row>
    <row r="212" spans="1:18" ht="13.5" customHeight="1" x14ac:dyDescent="0.25">
      <c r="A212" s="20"/>
      <c r="B212" s="111" t="s">
        <v>69</v>
      </c>
      <c r="C212" s="112"/>
      <c r="D212" s="112"/>
      <c r="E212" s="112"/>
      <c r="F212" s="112"/>
      <c r="G212" s="112"/>
      <c r="H212" s="112"/>
      <c r="I212" s="112"/>
      <c r="J212" s="112"/>
      <c r="K212" s="112"/>
      <c r="L212" s="112"/>
      <c r="M212" s="112"/>
      <c r="N212" s="112"/>
      <c r="O212" s="112"/>
      <c r="P212" s="112"/>
      <c r="Q212" s="113"/>
      <c r="R212" s="12"/>
    </row>
    <row r="213" spans="1:18" ht="15" customHeight="1" x14ac:dyDescent="0.25">
      <c r="A213" s="74" t="s">
        <v>38</v>
      </c>
      <c r="B213" s="77" t="s">
        <v>72</v>
      </c>
      <c r="C213" s="58" t="s">
        <v>13</v>
      </c>
      <c r="D213" s="42" t="s">
        <v>7</v>
      </c>
      <c r="E213" s="41">
        <f>F213+G213+H213+I213+J213</f>
        <v>0</v>
      </c>
      <c r="F213" s="41">
        <f>SUM(F214:F218)</f>
        <v>0</v>
      </c>
      <c r="G213" s="41">
        <f>SUM(G214:G218)</f>
        <v>0</v>
      </c>
      <c r="H213" s="43">
        <f>SUM(H214:H218)</f>
        <v>0</v>
      </c>
      <c r="I213" s="43">
        <f t="shared" ref="I213:J213" si="90">SUM(I214:I218)</f>
        <v>0</v>
      </c>
      <c r="J213" s="43">
        <f t="shared" si="90"/>
        <v>0</v>
      </c>
      <c r="K213" s="61"/>
      <c r="L213" s="58"/>
      <c r="M213" s="58"/>
      <c r="N213" s="58"/>
      <c r="O213" s="58"/>
      <c r="P213" s="58"/>
      <c r="Q213" s="71" t="s">
        <v>25</v>
      </c>
      <c r="R213" s="12"/>
    </row>
    <row r="214" spans="1:18" x14ac:dyDescent="0.25">
      <c r="A214" s="75"/>
      <c r="B214" s="78"/>
      <c r="C214" s="59"/>
      <c r="D214" s="88" t="s">
        <v>8</v>
      </c>
      <c r="E214" s="89"/>
      <c r="F214" s="89"/>
      <c r="G214" s="89"/>
      <c r="H214" s="93"/>
      <c r="I214" s="52"/>
      <c r="J214" s="52"/>
      <c r="K214" s="103"/>
      <c r="L214" s="59"/>
      <c r="M214" s="59"/>
      <c r="N214" s="59"/>
      <c r="O214" s="59"/>
      <c r="P214" s="59"/>
      <c r="Q214" s="72"/>
      <c r="R214" s="12"/>
    </row>
    <row r="215" spans="1:18" x14ac:dyDescent="0.25">
      <c r="A215" s="75"/>
      <c r="B215" s="78"/>
      <c r="C215" s="59"/>
      <c r="D215" s="42" t="s">
        <v>9</v>
      </c>
      <c r="E215" s="41">
        <f t="shared" ref="E215:E219" si="91">F215+G215+H215+I215+J215</f>
        <v>0</v>
      </c>
      <c r="F215" s="41">
        <v>0</v>
      </c>
      <c r="G215" s="41">
        <v>0</v>
      </c>
      <c r="H215" s="43">
        <v>0</v>
      </c>
      <c r="I215" s="43">
        <v>0</v>
      </c>
      <c r="J215" s="43">
        <v>0</v>
      </c>
      <c r="K215" s="103"/>
      <c r="L215" s="59"/>
      <c r="M215" s="59"/>
      <c r="N215" s="59"/>
      <c r="O215" s="59"/>
      <c r="P215" s="59"/>
      <c r="Q215" s="72"/>
      <c r="R215" s="12"/>
    </row>
    <row r="216" spans="1:18" ht="15" customHeight="1" x14ac:dyDescent="0.25">
      <c r="A216" s="75"/>
      <c r="B216" s="78"/>
      <c r="C216" s="59"/>
      <c r="D216" s="42" t="s">
        <v>10</v>
      </c>
      <c r="E216" s="41">
        <f t="shared" si="91"/>
        <v>0</v>
      </c>
      <c r="F216" s="41">
        <v>0</v>
      </c>
      <c r="G216" s="41">
        <v>0</v>
      </c>
      <c r="H216" s="43">
        <v>0</v>
      </c>
      <c r="I216" s="43">
        <v>0</v>
      </c>
      <c r="J216" s="43">
        <v>0</v>
      </c>
      <c r="K216" s="103"/>
      <c r="L216" s="59"/>
      <c r="M216" s="59"/>
      <c r="N216" s="59"/>
      <c r="O216" s="59"/>
      <c r="P216" s="59"/>
      <c r="Q216" s="72"/>
      <c r="R216" s="12"/>
    </row>
    <row r="217" spans="1:18" ht="15" customHeight="1" x14ac:dyDescent="0.25">
      <c r="A217" s="75"/>
      <c r="B217" s="78"/>
      <c r="C217" s="59"/>
      <c r="D217" s="42" t="s">
        <v>11</v>
      </c>
      <c r="E217" s="41">
        <f t="shared" si="91"/>
        <v>0</v>
      </c>
      <c r="F217" s="41">
        <v>0</v>
      </c>
      <c r="G217" s="41">
        <v>0</v>
      </c>
      <c r="H217" s="43">
        <v>0</v>
      </c>
      <c r="I217" s="43">
        <v>0</v>
      </c>
      <c r="J217" s="43">
        <v>0</v>
      </c>
      <c r="K217" s="103"/>
      <c r="L217" s="59"/>
      <c r="M217" s="59"/>
      <c r="N217" s="59"/>
      <c r="O217" s="59"/>
      <c r="P217" s="59"/>
      <c r="Q217" s="72"/>
      <c r="R217" s="12"/>
    </row>
    <row r="218" spans="1:18" ht="26.25" customHeight="1" x14ac:dyDescent="0.25">
      <c r="A218" s="76"/>
      <c r="B218" s="79"/>
      <c r="C218" s="60"/>
      <c r="D218" s="42" t="s">
        <v>12</v>
      </c>
      <c r="E218" s="41">
        <f t="shared" si="91"/>
        <v>0</v>
      </c>
      <c r="F218" s="41">
        <v>0</v>
      </c>
      <c r="G218" s="41">
        <v>0</v>
      </c>
      <c r="H218" s="43">
        <v>0</v>
      </c>
      <c r="I218" s="43">
        <v>0</v>
      </c>
      <c r="J218" s="43">
        <v>0</v>
      </c>
      <c r="K218" s="104"/>
      <c r="L218" s="60"/>
      <c r="M218" s="60"/>
      <c r="N218" s="60"/>
      <c r="O218" s="60"/>
      <c r="P218" s="60"/>
      <c r="Q218" s="73"/>
      <c r="R218" s="12"/>
    </row>
    <row r="219" spans="1:18" ht="15" customHeight="1" x14ac:dyDescent="0.25">
      <c r="A219" s="74" t="s">
        <v>39</v>
      </c>
      <c r="B219" s="77" t="s">
        <v>70</v>
      </c>
      <c r="C219" s="58" t="s">
        <v>13</v>
      </c>
      <c r="D219" s="42" t="s">
        <v>7</v>
      </c>
      <c r="E219" s="41">
        <f t="shared" si="91"/>
        <v>0</v>
      </c>
      <c r="F219" s="41">
        <f>SUM(F220:F224)</f>
        <v>0</v>
      </c>
      <c r="G219" s="41">
        <f>SUM(G220:G224)</f>
        <v>0</v>
      </c>
      <c r="H219" s="43">
        <f>SUM(H220:H224)</f>
        <v>0</v>
      </c>
      <c r="I219" s="43">
        <f t="shared" ref="I219:J219" si="92">SUM(I220:I224)</f>
        <v>0</v>
      </c>
      <c r="J219" s="43">
        <f t="shared" si="92"/>
        <v>0</v>
      </c>
      <c r="K219" s="61"/>
      <c r="L219" s="58"/>
      <c r="M219" s="58"/>
      <c r="N219" s="58"/>
      <c r="O219" s="58"/>
      <c r="P219" s="58"/>
      <c r="Q219" s="71" t="s">
        <v>71</v>
      </c>
      <c r="R219" s="12"/>
    </row>
    <row r="220" spans="1:18" ht="15" customHeight="1" x14ac:dyDescent="0.25">
      <c r="A220" s="75"/>
      <c r="B220" s="78"/>
      <c r="C220" s="59"/>
      <c r="D220" s="88" t="s">
        <v>8</v>
      </c>
      <c r="E220" s="89"/>
      <c r="F220" s="89"/>
      <c r="G220" s="89"/>
      <c r="H220" s="93"/>
      <c r="I220" s="52"/>
      <c r="J220" s="52"/>
      <c r="K220" s="103"/>
      <c r="L220" s="59"/>
      <c r="M220" s="59"/>
      <c r="N220" s="59"/>
      <c r="O220" s="59"/>
      <c r="P220" s="59"/>
      <c r="Q220" s="72"/>
      <c r="R220" s="12"/>
    </row>
    <row r="221" spans="1:18" ht="15" customHeight="1" x14ac:dyDescent="0.25">
      <c r="A221" s="75"/>
      <c r="B221" s="78"/>
      <c r="C221" s="59"/>
      <c r="D221" s="42" t="s">
        <v>9</v>
      </c>
      <c r="E221" s="41">
        <f t="shared" ref="E221:E224" si="93">F221+G221+H221+I221+J221</f>
        <v>0</v>
      </c>
      <c r="F221" s="41">
        <v>0</v>
      </c>
      <c r="G221" s="41">
        <v>0</v>
      </c>
      <c r="H221" s="43">
        <v>0</v>
      </c>
      <c r="I221" s="43">
        <v>0</v>
      </c>
      <c r="J221" s="43">
        <v>0</v>
      </c>
      <c r="K221" s="103"/>
      <c r="L221" s="59"/>
      <c r="M221" s="59"/>
      <c r="N221" s="59"/>
      <c r="O221" s="59"/>
      <c r="P221" s="59"/>
      <c r="Q221" s="72"/>
      <c r="R221" s="12"/>
    </row>
    <row r="222" spans="1:18" ht="15" customHeight="1" x14ac:dyDescent="0.25">
      <c r="A222" s="75"/>
      <c r="B222" s="78"/>
      <c r="C222" s="59"/>
      <c r="D222" s="42" t="s">
        <v>10</v>
      </c>
      <c r="E222" s="41">
        <f t="shared" si="93"/>
        <v>0</v>
      </c>
      <c r="F222" s="41">
        <v>0</v>
      </c>
      <c r="G222" s="41">
        <v>0</v>
      </c>
      <c r="H222" s="43">
        <v>0</v>
      </c>
      <c r="I222" s="43">
        <v>0</v>
      </c>
      <c r="J222" s="43">
        <v>0</v>
      </c>
      <c r="K222" s="103"/>
      <c r="L222" s="59"/>
      <c r="M222" s="59"/>
      <c r="N222" s="59"/>
      <c r="O222" s="59"/>
      <c r="P222" s="59"/>
      <c r="Q222" s="72"/>
      <c r="R222" s="12"/>
    </row>
    <row r="223" spans="1:18" ht="15" customHeight="1" x14ac:dyDescent="0.25">
      <c r="A223" s="75"/>
      <c r="B223" s="78"/>
      <c r="C223" s="59"/>
      <c r="D223" s="42" t="s">
        <v>11</v>
      </c>
      <c r="E223" s="41">
        <f t="shared" si="93"/>
        <v>0</v>
      </c>
      <c r="F223" s="41">
        <v>0</v>
      </c>
      <c r="G223" s="41">
        <v>0</v>
      </c>
      <c r="H223" s="43">
        <v>0</v>
      </c>
      <c r="I223" s="43">
        <v>0</v>
      </c>
      <c r="J223" s="43">
        <v>0</v>
      </c>
      <c r="K223" s="103"/>
      <c r="L223" s="59"/>
      <c r="M223" s="59"/>
      <c r="N223" s="59"/>
      <c r="O223" s="59"/>
      <c r="P223" s="59"/>
      <c r="Q223" s="72"/>
      <c r="R223" s="12"/>
    </row>
    <row r="224" spans="1:18" ht="15" customHeight="1" x14ac:dyDescent="0.25">
      <c r="A224" s="76"/>
      <c r="B224" s="79"/>
      <c r="C224" s="60"/>
      <c r="D224" s="42" t="s">
        <v>12</v>
      </c>
      <c r="E224" s="41">
        <f t="shared" si="93"/>
        <v>0</v>
      </c>
      <c r="F224" s="41">
        <v>0</v>
      </c>
      <c r="G224" s="41">
        <v>0</v>
      </c>
      <c r="H224" s="43">
        <v>0</v>
      </c>
      <c r="I224" s="43">
        <v>0</v>
      </c>
      <c r="J224" s="43">
        <v>0</v>
      </c>
      <c r="K224" s="104"/>
      <c r="L224" s="60"/>
      <c r="M224" s="60"/>
      <c r="N224" s="60"/>
      <c r="O224" s="60"/>
      <c r="P224" s="60"/>
      <c r="Q224" s="73"/>
      <c r="R224" s="12"/>
    </row>
    <row r="225" spans="1:18" ht="13.5" customHeight="1" x14ac:dyDescent="0.25">
      <c r="A225" s="46"/>
      <c r="B225" s="67" t="s">
        <v>56</v>
      </c>
      <c r="C225" s="68"/>
      <c r="D225" s="68"/>
      <c r="E225" s="68"/>
      <c r="F225" s="68"/>
      <c r="G225" s="68"/>
      <c r="H225" s="68"/>
      <c r="I225" s="69"/>
      <c r="J225" s="69"/>
      <c r="K225" s="69"/>
      <c r="L225" s="69"/>
      <c r="M225" s="69"/>
      <c r="N225" s="69"/>
      <c r="O225" s="69"/>
      <c r="P225" s="69"/>
      <c r="Q225" s="70"/>
      <c r="R225" s="12"/>
    </row>
    <row r="226" spans="1:18" ht="15" customHeight="1" x14ac:dyDescent="0.25">
      <c r="A226" s="74" t="s">
        <v>40</v>
      </c>
      <c r="B226" s="77" t="s">
        <v>63</v>
      </c>
      <c r="C226" s="58" t="s">
        <v>13</v>
      </c>
      <c r="D226" s="42" t="s">
        <v>7</v>
      </c>
      <c r="E226" s="41">
        <f>F226+G226+H226+I226+J226</f>
        <v>0</v>
      </c>
      <c r="F226" s="41">
        <f>SUM(F227:F231)</f>
        <v>0</v>
      </c>
      <c r="G226" s="41">
        <f>SUM(G227:G231)</f>
        <v>0</v>
      </c>
      <c r="H226" s="43">
        <f>SUM(H227:H231)</f>
        <v>0</v>
      </c>
      <c r="I226" s="43">
        <f t="shared" ref="I226:J226" si="94">SUM(I227:I231)</f>
        <v>0</v>
      </c>
      <c r="J226" s="43">
        <f t="shared" si="94"/>
        <v>0</v>
      </c>
      <c r="K226" s="61"/>
      <c r="L226" s="58"/>
      <c r="M226" s="58"/>
      <c r="N226" s="58"/>
      <c r="O226" s="58"/>
      <c r="P226" s="58"/>
      <c r="Q226" s="71" t="s">
        <v>25</v>
      </c>
      <c r="R226" s="12"/>
    </row>
    <row r="227" spans="1:18" x14ac:dyDescent="0.25">
      <c r="A227" s="75"/>
      <c r="B227" s="78"/>
      <c r="C227" s="59"/>
      <c r="D227" s="88" t="s">
        <v>8</v>
      </c>
      <c r="E227" s="89"/>
      <c r="F227" s="89"/>
      <c r="G227" s="89"/>
      <c r="H227" s="89"/>
      <c r="I227" s="44"/>
      <c r="J227" s="44"/>
      <c r="K227" s="103"/>
      <c r="L227" s="59"/>
      <c r="M227" s="59"/>
      <c r="N227" s="59"/>
      <c r="O227" s="59"/>
      <c r="P227" s="59"/>
      <c r="Q227" s="72"/>
      <c r="R227" s="12"/>
    </row>
    <row r="228" spans="1:18" x14ac:dyDescent="0.25">
      <c r="A228" s="75"/>
      <c r="B228" s="78"/>
      <c r="C228" s="59"/>
      <c r="D228" s="42" t="s">
        <v>9</v>
      </c>
      <c r="E228" s="41">
        <f t="shared" ref="E228:E232" si="95">F228+G228+H228+I228+J228</f>
        <v>0</v>
      </c>
      <c r="F228" s="41">
        <v>0</v>
      </c>
      <c r="G228" s="41">
        <v>0</v>
      </c>
      <c r="H228" s="43">
        <v>0</v>
      </c>
      <c r="I228" s="43">
        <v>0</v>
      </c>
      <c r="J228" s="43">
        <v>0</v>
      </c>
      <c r="K228" s="103"/>
      <c r="L228" s="59"/>
      <c r="M228" s="59"/>
      <c r="N228" s="59"/>
      <c r="O228" s="59"/>
      <c r="P228" s="59"/>
      <c r="Q228" s="72"/>
      <c r="R228" s="12"/>
    </row>
    <row r="229" spans="1:18" ht="15" customHeight="1" x14ac:dyDescent="0.25">
      <c r="A229" s="75"/>
      <c r="B229" s="78"/>
      <c r="C229" s="59"/>
      <c r="D229" s="42" t="s">
        <v>10</v>
      </c>
      <c r="E229" s="41">
        <f t="shared" si="95"/>
        <v>0</v>
      </c>
      <c r="F229" s="41">
        <v>0</v>
      </c>
      <c r="G229" s="41">
        <v>0</v>
      </c>
      <c r="H229" s="43">
        <v>0</v>
      </c>
      <c r="I229" s="43">
        <v>0</v>
      </c>
      <c r="J229" s="43">
        <v>0</v>
      </c>
      <c r="K229" s="103"/>
      <c r="L229" s="59"/>
      <c r="M229" s="59"/>
      <c r="N229" s="59"/>
      <c r="O229" s="59"/>
      <c r="P229" s="59"/>
      <c r="Q229" s="72"/>
      <c r="R229" s="12"/>
    </row>
    <row r="230" spans="1:18" ht="15" customHeight="1" x14ac:dyDescent="0.25">
      <c r="A230" s="75"/>
      <c r="B230" s="78"/>
      <c r="C230" s="59"/>
      <c r="D230" s="42" t="s">
        <v>11</v>
      </c>
      <c r="E230" s="41">
        <f t="shared" si="95"/>
        <v>0</v>
      </c>
      <c r="F230" s="41">
        <v>0</v>
      </c>
      <c r="G230" s="41">
        <v>0</v>
      </c>
      <c r="H230" s="43">
        <v>0</v>
      </c>
      <c r="I230" s="43">
        <v>0</v>
      </c>
      <c r="J230" s="43">
        <v>0</v>
      </c>
      <c r="K230" s="103"/>
      <c r="L230" s="59"/>
      <c r="M230" s="59"/>
      <c r="N230" s="59"/>
      <c r="O230" s="59"/>
      <c r="P230" s="59"/>
      <c r="Q230" s="72"/>
      <c r="R230" s="12"/>
    </row>
    <row r="231" spans="1:18" ht="15" customHeight="1" x14ac:dyDescent="0.25">
      <c r="A231" s="76"/>
      <c r="B231" s="79"/>
      <c r="C231" s="60"/>
      <c r="D231" s="42" t="s">
        <v>12</v>
      </c>
      <c r="E231" s="41">
        <f t="shared" si="95"/>
        <v>0</v>
      </c>
      <c r="F231" s="41">
        <v>0</v>
      </c>
      <c r="G231" s="41">
        <v>0</v>
      </c>
      <c r="H231" s="43">
        <v>0</v>
      </c>
      <c r="I231" s="43">
        <v>0</v>
      </c>
      <c r="J231" s="43">
        <v>0</v>
      </c>
      <c r="K231" s="104"/>
      <c r="L231" s="60"/>
      <c r="M231" s="60"/>
      <c r="N231" s="60"/>
      <c r="O231" s="60"/>
      <c r="P231" s="60"/>
      <c r="Q231" s="73"/>
      <c r="R231" s="12"/>
    </row>
    <row r="232" spans="1:18" ht="15" customHeight="1" x14ac:dyDescent="0.25">
      <c r="A232" s="74" t="s">
        <v>57</v>
      </c>
      <c r="B232" s="77" t="s">
        <v>65</v>
      </c>
      <c r="C232" s="58" t="s">
        <v>13</v>
      </c>
      <c r="D232" s="42" t="s">
        <v>7</v>
      </c>
      <c r="E232" s="41">
        <f t="shared" si="95"/>
        <v>0</v>
      </c>
      <c r="F232" s="41">
        <f>SUM(F233:F237)</f>
        <v>0</v>
      </c>
      <c r="G232" s="41">
        <f>SUM(G233:G237)</f>
        <v>0</v>
      </c>
      <c r="H232" s="43">
        <f>SUM(H233:H237)</f>
        <v>0</v>
      </c>
      <c r="I232" s="43">
        <f t="shared" ref="I232:J232" si="96">SUM(I233:I237)</f>
        <v>0</v>
      </c>
      <c r="J232" s="43">
        <f t="shared" si="96"/>
        <v>0</v>
      </c>
      <c r="K232" s="61"/>
      <c r="L232" s="58"/>
      <c r="M232" s="58"/>
      <c r="N232" s="58"/>
      <c r="O232" s="58"/>
      <c r="P232" s="58"/>
      <c r="Q232" s="71" t="s">
        <v>25</v>
      </c>
      <c r="R232" s="12"/>
    </row>
    <row r="233" spans="1:18" ht="15" customHeight="1" x14ac:dyDescent="0.25">
      <c r="A233" s="75"/>
      <c r="B233" s="78"/>
      <c r="C233" s="59"/>
      <c r="D233" s="88" t="s">
        <v>8</v>
      </c>
      <c r="E233" s="89"/>
      <c r="F233" s="89"/>
      <c r="G233" s="89"/>
      <c r="H233" s="89"/>
      <c r="I233" s="44"/>
      <c r="J233" s="44"/>
      <c r="K233" s="62"/>
      <c r="L233" s="59"/>
      <c r="M233" s="59"/>
      <c r="N233" s="59"/>
      <c r="O233" s="59"/>
      <c r="P233" s="59"/>
      <c r="Q233" s="72"/>
      <c r="R233" s="12"/>
    </row>
    <row r="234" spans="1:18" ht="15" customHeight="1" x14ac:dyDescent="0.25">
      <c r="A234" s="75"/>
      <c r="B234" s="78"/>
      <c r="C234" s="59"/>
      <c r="D234" s="42" t="s">
        <v>9</v>
      </c>
      <c r="E234" s="41">
        <f t="shared" ref="E234:E238" si="97">F234+G234+H234+I234+J234</f>
        <v>0</v>
      </c>
      <c r="F234" s="41">
        <v>0</v>
      </c>
      <c r="G234" s="41">
        <v>0</v>
      </c>
      <c r="H234" s="43">
        <v>0</v>
      </c>
      <c r="I234" s="43">
        <v>0</v>
      </c>
      <c r="J234" s="43">
        <v>0</v>
      </c>
      <c r="K234" s="62"/>
      <c r="L234" s="59"/>
      <c r="M234" s="59"/>
      <c r="N234" s="59"/>
      <c r="O234" s="59"/>
      <c r="P234" s="59"/>
      <c r="Q234" s="72"/>
      <c r="R234" s="12"/>
    </row>
    <row r="235" spans="1:18" ht="15" customHeight="1" x14ac:dyDescent="0.25">
      <c r="A235" s="75"/>
      <c r="B235" s="78"/>
      <c r="C235" s="59"/>
      <c r="D235" s="42" t="s">
        <v>10</v>
      </c>
      <c r="E235" s="41">
        <f t="shared" si="97"/>
        <v>0</v>
      </c>
      <c r="F235" s="41">
        <v>0</v>
      </c>
      <c r="G235" s="41">
        <v>0</v>
      </c>
      <c r="H235" s="43">
        <v>0</v>
      </c>
      <c r="I235" s="43">
        <v>0</v>
      </c>
      <c r="J235" s="43">
        <v>0</v>
      </c>
      <c r="K235" s="62"/>
      <c r="L235" s="59"/>
      <c r="M235" s="59"/>
      <c r="N235" s="59"/>
      <c r="O235" s="59"/>
      <c r="P235" s="59"/>
      <c r="Q235" s="72"/>
      <c r="R235" s="12"/>
    </row>
    <row r="236" spans="1:18" ht="15" customHeight="1" x14ac:dyDescent="0.25">
      <c r="A236" s="75"/>
      <c r="B236" s="78"/>
      <c r="C236" s="59"/>
      <c r="D236" s="42" t="s">
        <v>11</v>
      </c>
      <c r="E236" s="41">
        <f t="shared" si="97"/>
        <v>0</v>
      </c>
      <c r="F236" s="41">
        <v>0</v>
      </c>
      <c r="G236" s="41">
        <v>0</v>
      </c>
      <c r="H236" s="43">
        <v>0</v>
      </c>
      <c r="I236" s="43">
        <v>0</v>
      </c>
      <c r="J236" s="43">
        <v>0</v>
      </c>
      <c r="K236" s="62"/>
      <c r="L236" s="59"/>
      <c r="M236" s="59"/>
      <c r="N236" s="59"/>
      <c r="O236" s="59"/>
      <c r="P236" s="59"/>
      <c r="Q236" s="72"/>
      <c r="R236" s="12"/>
    </row>
    <row r="237" spans="1:18" ht="15" customHeight="1" x14ac:dyDescent="0.25">
      <c r="A237" s="76"/>
      <c r="B237" s="79"/>
      <c r="C237" s="60"/>
      <c r="D237" s="42" t="s">
        <v>12</v>
      </c>
      <c r="E237" s="41">
        <f t="shared" si="97"/>
        <v>0</v>
      </c>
      <c r="F237" s="41">
        <v>0</v>
      </c>
      <c r="G237" s="41">
        <v>0</v>
      </c>
      <c r="H237" s="43">
        <v>0</v>
      </c>
      <c r="I237" s="43">
        <v>0</v>
      </c>
      <c r="J237" s="43">
        <v>0</v>
      </c>
      <c r="K237" s="63"/>
      <c r="L237" s="60"/>
      <c r="M237" s="60"/>
      <c r="N237" s="60"/>
      <c r="O237" s="60"/>
      <c r="P237" s="60"/>
      <c r="Q237" s="73"/>
      <c r="R237" s="12"/>
    </row>
    <row r="238" spans="1:18" ht="15" customHeight="1" x14ac:dyDescent="0.25">
      <c r="A238" s="74" t="s">
        <v>64</v>
      </c>
      <c r="B238" s="77" t="s">
        <v>62</v>
      </c>
      <c r="C238" s="58" t="s">
        <v>13</v>
      </c>
      <c r="D238" s="42" t="s">
        <v>7</v>
      </c>
      <c r="E238" s="41">
        <f t="shared" si="97"/>
        <v>0</v>
      </c>
      <c r="F238" s="41">
        <f>SUM(F239:F243)</f>
        <v>0</v>
      </c>
      <c r="G238" s="41">
        <f>SUM(G239:G243)</f>
        <v>0</v>
      </c>
      <c r="H238" s="43">
        <f>SUM(H239:H243)</f>
        <v>0</v>
      </c>
      <c r="I238" s="43">
        <f t="shared" ref="I238:J238" si="98">SUM(I239:I243)</f>
        <v>0</v>
      </c>
      <c r="J238" s="43">
        <f t="shared" si="98"/>
        <v>0</v>
      </c>
      <c r="K238" s="61"/>
      <c r="L238" s="58"/>
      <c r="M238" s="58"/>
      <c r="N238" s="58"/>
      <c r="O238" s="58"/>
      <c r="P238" s="58"/>
      <c r="Q238" s="71" t="s">
        <v>25</v>
      </c>
      <c r="R238" s="12"/>
    </row>
    <row r="239" spans="1:18" ht="15" customHeight="1" x14ac:dyDescent="0.25">
      <c r="A239" s="75"/>
      <c r="B239" s="78"/>
      <c r="C239" s="59"/>
      <c r="D239" s="88" t="s">
        <v>8</v>
      </c>
      <c r="E239" s="89"/>
      <c r="F239" s="89"/>
      <c r="G239" s="89"/>
      <c r="H239" s="89"/>
      <c r="I239" s="44"/>
      <c r="J239" s="44"/>
      <c r="K239" s="62"/>
      <c r="L239" s="59"/>
      <c r="M239" s="59"/>
      <c r="N239" s="59"/>
      <c r="O239" s="59"/>
      <c r="P239" s="59"/>
      <c r="Q239" s="72"/>
      <c r="R239" s="12"/>
    </row>
    <row r="240" spans="1:18" ht="15" customHeight="1" x14ac:dyDescent="0.25">
      <c r="A240" s="75"/>
      <c r="B240" s="78"/>
      <c r="C240" s="59"/>
      <c r="D240" s="42" t="s">
        <v>9</v>
      </c>
      <c r="E240" s="41">
        <f t="shared" ref="E240:E243" si="99">F240+G240+H240+I240+J240</f>
        <v>0</v>
      </c>
      <c r="F240" s="41">
        <v>0</v>
      </c>
      <c r="G240" s="41">
        <v>0</v>
      </c>
      <c r="H240" s="43">
        <v>0</v>
      </c>
      <c r="I240" s="43">
        <v>0</v>
      </c>
      <c r="J240" s="43">
        <v>0</v>
      </c>
      <c r="K240" s="62"/>
      <c r="L240" s="59"/>
      <c r="M240" s="59"/>
      <c r="N240" s="59"/>
      <c r="O240" s="59"/>
      <c r="P240" s="59"/>
      <c r="Q240" s="72"/>
      <c r="R240" s="12"/>
    </row>
    <row r="241" spans="1:18" ht="15" customHeight="1" x14ac:dyDescent="0.25">
      <c r="A241" s="75"/>
      <c r="B241" s="78"/>
      <c r="C241" s="59"/>
      <c r="D241" s="42" t="s">
        <v>10</v>
      </c>
      <c r="E241" s="41">
        <f t="shared" si="99"/>
        <v>0</v>
      </c>
      <c r="F241" s="41">
        <v>0</v>
      </c>
      <c r="G241" s="41">
        <v>0</v>
      </c>
      <c r="H241" s="43">
        <v>0</v>
      </c>
      <c r="I241" s="43">
        <v>0</v>
      </c>
      <c r="J241" s="43">
        <v>0</v>
      </c>
      <c r="K241" s="62"/>
      <c r="L241" s="59"/>
      <c r="M241" s="59"/>
      <c r="N241" s="59"/>
      <c r="O241" s="59"/>
      <c r="P241" s="59"/>
      <c r="Q241" s="72"/>
      <c r="R241" s="12"/>
    </row>
    <row r="242" spans="1:18" ht="15" customHeight="1" x14ac:dyDescent="0.25">
      <c r="A242" s="75"/>
      <c r="B242" s="78"/>
      <c r="C242" s="59"/>
      <c r="D242" s="42" t="s">
        <v>11</v>
      </c>
      <c r="E242" s="41">
        <f t="shared" si="99"/>
        <v>0</v>
      </c>
      <c r="F242" s="41">
        <v>0</v>
      </c>
      <c r="G242" s="41">
        <v>0</v>
      </c>
      <c r="H242" s="43">
        <v>0</v>
      </c>
      <c r="I242" s="43">
        <v>0</v>
      </c>
      <c r="J242" s="43">
        <v>0</v>
      </c>
      <c r="K242" s="62"/>
      <c r="L242" s="59"/>
      <c r="M242" s="59"/>
      <c r="N242" s="59"/>
      <c r="O242" s="59"/>
      <c r="P242" s="59"/>
      <c r="Q242" s="72"/>
      <c r="R242" s="12"/>
    </row>
    <row r="243" spans="1:18" ht="15" customHeight="1" x14ac:dyDescent="0.25">
      <c r="A243" s="76"/>
      <c r="B243" s="79"/>
      <c r="C243" s="60"/>
      <c r="D243" s="42" t="s">
        <v>12</v>
      </c>
      <c r="E243" s="41">
        <f t="shared" si="99"/>
        <v>0</v>
      </c>
      <c r="F243" s="41">
        <v>0</v>
      </c>
      <c r="G243" s="41">
        <v>0</v>
      </c>
      <c r="H243" s="43">
        <v>0</v>
      </c>
      <c r="I243" s="43">
        <v>0</v>
      </c>
      <c r="J243" s="43">
        <v>0</v>
      </c>
      <c r="K243" s="63"/>
      <c r="L243" s="60"/>
      <c r="M243" s="60"/>
      <c r="N243" s="60"/>
      <c r="O243" s="60"/>
      <c r="P243" s="60"/>
      <c r="Q243" s="73"/>
      <c r="R243" s="12"/>
    </row>
    <row r="244" spans="1:18" ht="13.5" customHeight="1" x14ac:dyDescent="0.25">
      <c r="A244" s="46"/>
      <c r="B244" s="67" t="s">
        <v>95</v>
      </c>
      <c r="C244" s="68"/>
      <c r="D244" s="68"/>
      <c r="E244" s="68"/>
      <c r="F244" s="68"/>
      <c r="G244" s="68"/>
      <c r="H244" s="68"/>
      <c r="I244" s="69"/>
      <c r="J244" s="69"/>
      <c r="K244" s="69"/>
      <c r="L244" s="69"/>
      <c r="M244" s="69"/>
      <c r="N244" s="69"/>
      <c r="O244" s="69"/>
      <c r="P244" s="69"/>
      <c r="Q244" s="70"/>
      <c r="R244" s="12"/>
    </row>
    <row r="245" spans="1:18" ht="15" customHeight="1" x14ac:dyDescent="0.25">
      <c r="A245" s="74" t="s">
        <v>41</v>
      </c>
      <c r="B245" s="77" t="s">
        <v>42</v>
      </c>
      <c r="C245" s="58" t="s">
        <v>13</v>
      </c>
      <c r="D245" s="42" t="s">
        <v>7</v>
      </c>
      <c r="E245" s="41">
        <f>F245+G245+H245+I245+J245</f>
        <v>0</v>
      </c>
      <c r="F245" s="41">
        <f>SUM(F246:F250)</f>
        <v>0</v>
      </c>
      <c r="G245" s="41">
        <f>SUM(G246:G250)</f>
        <v>0</v>
      </c>
      <c r="H245" s="43">
        <f>SUM(H246:H250)</f>
        <v>0</v>
      </c>
      <c r="I245" s="43">
        <f t="shared" ref="I245:J245" si="100">SUM(I246:I250)</f>
        <v>0</v>
      </c>
      <c r="J245" s="43">
        <f t="shared" si="100"/>
        <v>0</v>
      </c>
      <c r="K245" s="61"/>
      <c r="L245" s="58"/>
      <c r="M245" s="58"/>
      <c r="N245" s="58"/>
      <c r="O245" s="58"/>
      <c r="P245" s="58"/>
      <c r="Q245" s="71" t="s">
        <v>53</v>
      </c>
      <c r="R245" s="12"/>
    </row>
    <row r="246" spans="1:18" x14ac:dyDescent="0.25">
      <c r="A246" s="75"/>
      <c r="B246" s="78"/>
      <c r="C246" s="59"/>
      <c r="D246" s="88" t="s">
        <v>8</v>
      </c>
      <c r="E246" s="89"/>
      <c r="F246" s="89"/>
      <c r="G246" s="89"/>
      <c r="H246" s="89"/>
      <c r="I246" s="44"/>
      <c r="J246" s="44"/>
      <c r="K246" s="103"/>
      <c r="L246" s="59"/>
      <c r="M246" s="59"/>
      <c r="N246" s="59"/>
      <c r="O246" s="59"/>
      <c r="P246" s="59"/>
      <c r="Q246" s="72"/>
      <c r="R246" s="12"/>
    </row>
    <row r="247" spans="1:18" x14ac:dyDescent="0.25">
      <c r="A247" s="75"/>
      <c r="B247" s="78"/>
      <c r="C247" s="59"/>
      <c r="D247" s="42" t="s">
        <v>9</v>
      </c>
      <c r="E247" s="41">
        <f t="shared" ref="E247:E250" si="101">F247+G247+H247+I247+J247</f>
        <v>0</v>
      </c>
      <c r="F247" s="41">
        <v>0</v>
      </c>
      <c r="G247" s="41">
        <v>0</v>
      </c>
      <c r="H247" s="43">
        <v>0</v>
      </c>
      <c r="I247" s="43">
        <v>0</v>
      </c>
      <c r="J247" s="43">
        <v>0</v>
      </c>
      <c r="K247" s="103"/>
      <c r="L247" s="59"/>
      <c r="M247" s="59"/>
      <c r="N247" s="59"/>
      <c r="O247" s="59"/>
      <c r="P247" s="59"/>
      <c r="Q247" s="72"/>
      <c r="R247" s="12"/>
    </row>
    <row r="248" spans="1:18" ht="15" customHeight="1" x14ac:dyDescent="0.25">
      <c r="A248" s="75"/>
      <c r="B248" s="78"/>
      <c r="C248" s="59"/>
      <c r="D248" s="42" t="s">
        <v>10</v>
      </c>
      <c r="E248" s="41">
        <f t="shared" si="101"/>
        <v>0</v>
      </c>
      <c r="F248" s="41">
        <v>0</v>
      </c>
      <c r="G248" s="41">
        <v>0</v>
      </c>
      <c r="H248" s="43">
        <v>0</v>
      </c>
      <c r="I248" s="43">
        <v>0</v>
      </c>
      <c r="J248" s="43">
        <v>0</v>
      </c>
      <c r="K248" s="103"/>
      <c r="L248" s="59"/>
      <c r="M248" s="59"/>
      <c r="N248" s="59"/>
      <c r="O248" s="59"/>
      <c r="P248" s="59"/>
      <c r="Q248" s="72"/>
      <c r="R248" s="12"/>
    </row>
    <row r="249" spans="1:18" ht="15" customHeight="1" x14ac:dyDescent="0.25">
      <c r="A249" s="75"/>
      <c r="B249" s="78"/>
      <c r="C249" s="59"/>
      <c r="D249" s="42" t="s">
        <v>11</v>
      </c>
      <c r="E249" s="41">
        <f t="shared" si="101"/>
        <v>0</v>
      </c>
      <c r="F249" s="41">
        <v>0</v>
      </c>
      <c r="G249" s="41">
        <v>0</v>
      </c>
      <c r="H249" s="43">
        <v>0</v>
      </c>
      <c r="I249" s="43">
        <v>0</v>
      </c>
      <c r="J249" s="43">
        <v>0</v>
      </c>
      <c r="K249" s="103"/>
      <c r="L249" s="59"/>
      <c r="M249" s="59"/>
      <c r="N249" s="59"/>
      <c r="O249" s="59"/>
      <c r="P249" s="59"/>
      <c r="Q249" s="72"/>
      <c r="R249" s="12"/>
    </row>
    <row r="250" spans="1:18" ht="15" customHeight="1" x14ac:dyDescent="0.25">
      <c r="A250" s="76"/>
      <c r="B250" s="79"/>
      <c r="C250" s="60"/>
      <c r="D250" s="42" t="s">
        <v>12</v>
      </c>
      <c r="E250" s="41">
        <f t="shared" si="101"/>
        <v>0</v>
      </c>
      <c r="F250" s="41">
        <v>0</v>
      </c>
      <c r="G250" s="41">
        <v>0</v>
      </c>
      <c r="H250" s="43">
        <v>0</v>
      </c>
      <c r="I250" s="43">
        <v>0</v>
      </c>
      <c r="J250" s="43">
        <v>0</v>
      </c>
      <c r="K250" s="104"/>
      <c r="L250" s="60"/>
      <c r="M250" s="60"/>
      <c r="N250" s="60"/>
      <c r="O250" s="60"/>
      <c r="P250" s="60"/>
      <c r="Q250" s="73"/>
      <c r="R250" s="12"/>
    </row>
    <row r="251" spans="1:18" ht="13.5" customHeight="1" x14ac:dyDescent="0.25">
      <c r="A251" s="46"/>
      <c r="B251" s="67" t="s">
        <v>94</v>
      </c>
      <c r="C251" s="68"/>
      <c r="D251" s="68"/>
      <c r="E251" s="68"/>
      <c r="F251" s="68"/>
      <c r="G251" s="68"/>
      <c r="H251" s="68"/>
      <c r="I251" s="69"/>
      <c r="J251" s="69"/>
      <c r="K251" s="69"/>
      <c r="L251" s="69"/>
      <c r="M251" s="69"/>
      <c r="N251" s="69"/>
      <c r="O251" s="69"/>
      <c r="P251" s="69"/>
      <c r="Q251" s="70"/>
      <c r="R251" s="12"/>
    </row>
    <row r="252" spans="1:18" ht="15" customHeight="1" x14ac:dyDescent="0.25">
      <c r="A252" s="74" t="s">
        <v>43</v>
      </c>
      <c r="B252" s="77" t="s">
        <v>66</v>
      </c>
      <c r="C252" s="58" t="s">
        <v>13</v>
      </c>
      <c r="D252" s="42" t="s">
        <v>7</v>
      </c>
      <c r="E252" s="41">
        <f>F252+G252+H252+I252+J252</f>
        <v>0</v>
      </c>
      <c r="F252" s="41">
        <f>SUM(F253:F257)</f>
        <v>0</v>
      </c>
      <c r="G252" s="41">
        <f>SUM(G253:G257)</f>
        <v>0</v>
      </c>
      <c r="H252" s="43">
        <f>SUM(H253:H257)</f>
        <v>0</v>
      </c>
      <c r="I252" s="43">
        <f t="shared" ref="I252:J252" si="102">SUM(I253:I257)</f>
        <v>0</v>
      </c>
      <c r="J252" s="43">
        <f t="shared" si="102"/>
        <v>0</v>
      </c>
      <c r="K252" s="61"/>
      <c r="L252" s="58"/>
      <c r="M252" s="58"/>
      <c r="N252" s="58"/>
      <c r="O252" s="58"/>
      <c r="P252" s="58"/>
      <c r="Q252" s="71" t="s">
        <v>25</v>
      </c>
      <c r="R252" s="12"/>
    </row>
    <row r="253" spans="1:18" x14ac:dyDescent="0.25">
      <c r="A253" s="75"/>
      <c r="B253" s="78"/>
      <c r="C253" s="59"/>
      <c r="D253" s="88" t="s">
        <v>8</v>
      </c>
      <c r="E253" s="89"/>
      <c r="F253" s="89"/>
      <c r="G253" s="89"/>
      <c r="H253" s="89"/>
      <c r="I253" s="44"/>
      <c r="J253" s="44"/>
      <c r="K253" s="103"/>
      <c r="L253" s="59"/>
      <c r="M253" s="59"/>
      <c r="N253" s="59"/>
      <c r="O253" s="59"/>
      <c r="P253" s="59"/>
      <c r="Q253" s="72"/>
      <c r="R253" s="12"/>
    </row>
    <row r="254" spans="1:18" x14ac:dyDescent="0.25">
      <c r="A254" s="75"/>
      <c r="B254" s="78"/>
      <c r="C254" s="59"/>
      <c r="D254" s="42" t="s">
        <v>9</v>
      </c>
      <c r="E254" s="41">
        <f t="shared" ref="E254:E258" si="103">F254+G254+H254+I254+J254</f>
        <v>0</v>
      </c>
      <c r="F254" s="41">
        <v>0</v>
      </c>
      <c r="G254" s="41">
        <v>0</v>
      </c>
      <c r="H254" s="43">
        <v>0</v>
      </c>
      <c r="I254" s="43">
        <v>0</v>
      </c>
      <c r="J254" s="43">
        <v>0</v>
      </c>
      <c r="K254" s="103"/>
      <c r="L254" s="59"/>
      <c r="M254" s="59"/>
      <c r="N254" s="59"/>
      <c r="O254" s="59"/>
      <c r="P254" s="59"/>
      <c r="Q254" s="72"/>
      <c r="R254" s="12"/>
    </row>
    <row r="255" spans="1:18" ht="15" customHeight="1" x14ac:dyDescent="0.25">
      <c r="A255" s="75"/>
      <c r="B255" s="78"/>
      <c r="C255" s="59"/>
      <c r="D255" s="42" t="s">
        <v>10</v>
      </c>
      <c r="E255" s="41">
        <f t="shared" si="103"/>
        <v>0</v>
      </c>
      <c r="F255" s="41">
        <v>0</v>
      </c>
      <c r="G255" s="41">
        <v>0</v>
      </c>
      <c r="H255" s="43">
        <v>0</v>
      </c>
      <c r="I255" s="43">
        <v>0</v>
      </c>
      <c r="J255" s="43">
        <v>0</v>
      </c>
      <c r="K255" s="103"/>
      <c r="L255" s="59"/>
      <c r="M255" s="59"/>
      <c r="N255" s="59"/>
      <c r="O255" s="59"/>
      <c r="P255" s="59"/>
      <c r="Q255" s="72"/>
      <c r="R255" s="12"/>
    </row>
    <row r="256" spans="1:18" ht="15" customHeight="1" x14ac:dyDescent="0.25">
      <c r="A256" s="75"/>
      <c r="B256" s="78"/>
      <c r="C256" s="59"/>
      <c r="D256" s="42" t="s">
        <v>11</v>
      </c>
      <c r="E256" s="41">
        <f t="shared" si="103"/>
        <v>0</v>
      </c>
      <c r="F256" s="41">
        <v>0</v>
      </c>
      <c r="G256" s="41">
        <v>0</v>
      </c>
      <c r="H256" s="43">
        <v>0</v>
      </c>
      <c r="I256" s="43">
        <v>0</v>
      </c>
      <c r="J256" s="43">
        <v>0</v>
      </c>
      <c r="K256" s="103"/>
      <c r="L256" s="59"/>
      <c r="M256" s="59"/>
      <c r="N256" s="59"/>
      <c r="O256" s="59"/>
      <c r="P256" s="59"/>
      <c r="Q256" s="72"/>
      <c r="R256" s="12"/>
    </row>
    <row r="257" spans="1:18" ht="15" customHeight="1" x14ac:dyDescent="0.25">
      <c r="A257" s="76"/>
      <c r="B257" s="79"/>
      <c r="C257" s="60"/>
      <c r="D257" s="42" t="s">
        <v>12</v>
      </c>
      <c r="E257" s="41">
        <f t="shared" si="103"/>
        <v>0</v>
      </c>
      <c r="F257" s="41">
        <v>0</v>
      </c>
      <c r="G257" s="41">
        <v>0</v>
      </c>
      <c r="H257" s="43">
        <v>0</v>
      </c>
      <c r="I257" s="43">
        <v>0</v>
      </c>
      <c r="J257" s="43">
        <v>0</v>
      </c>
      <c r="K257" s="104"/>
      <c r="L257" s="60"/>
      <c r="M257" s="60"/>
      <c r="N257" s="60"/>
      <c r="O257" s="60"/>
      <c r="P257" s="60"/>
      <c r="Q257" s="73"/>
      <c r="R257" s="12"/>
    </row>
    <row r="258" spans="1:18" ht="15" customHeight="1" x14ac:dyDescent="0.25">
      <c r="A258" s="74" t="s">
        <v>93</v>
      </c>
      <c r="B258" s="77" t="s">
        <v>67</v>
      </c>
      <c r="C258" s="58" t="s">
        <v>13</v>
      </c>
      <c r="D258" s="42" t="s">
        <v>7</v>
      </c>
      <c r="E258" s="41">
        <f t="shared" si="103"/>
        <v>0</v>
      </c>
      <c r="F258" s="41">
        <f>SUM(F259:F263)</f>
        <v>0</v>
      </c>
      <c r="G258" s="41">
        <f>SUM(G259:G263)</f>
        <v>0</v>
      </c>
      <c r="H258" s="43">
        <f>SUM(H259:H263)</f>
        <v>0</v>
      </c>
      <c r="I258" s="43">
        <f t="shared" ref="I258:J258" si="104">SUM(I259:I263)</f>
        <v>0</v>
      </c>
      <c r="J258" s="43">
        <f t="shared" si="104"/>
        <v>0</v>
      </c>
      <c r="K258" s="61"/>
      <c r="L258" s="58"/>
      <c r="M258" s="58"/>
      <c r="N258" s="58"/>
      <c r="O258" s="58"/>
      <c r="P258" s="58"/>
      <c r="Q258" s="71" t="s">
        <v>25</v>
      </c>
      <c r="R258" s="12"/>
    </row>
    <row r="259" spans="1:18" ht="15" customHeight="1" x14ac:dyDescent="0.25">
      <c r="A259" s="75"/>
      <c r="B259" s="78"/>
      <c r="C259" s="59"/>
      <c r="D259" s="88" t="s">
        <v>8</v>
      </c>
      <c r="E259" s="89"/>
      <c r="F259" s="89"/>
      <c r="G259" s="89"/>
      <c r="H259" s="89"/>
      <c r="I259" s="44"/>
      <c r="J259" s="44"/>
      <c r="K259" s="62"/>
      <c r="L259" s="59"/>
      <c r="M259" s="59"/>
      <c r="N259" s="59"/>
      <c r="O259" s="59"/>
      <c r="P259" s="59"/>
      <c r="Q259" s="72"/>
      <c r="R259" s="12"/>
    </row>
    <row r="260" spans="1:18" ht="15" customHeight="1" x14ac:dyDescent="0.25">
      <c r="A260" s="75"/>
      <c r="B260" s="78"/>
      <c r="C260" s="59"/>
      <c r="D260" s="42" t="s">
        <v>9</v>
      </c>
      <c r="E260" s="41">
        <f t="shared" ref="E260:E263" si="105">F260+G260+H260+I260+J260</f>
        <v>0</v>
      </c>
      <c r="F260" s="41">
        <v>0</v>
      </c>
      <c r="G260" s="41">
        <v>0</v>
      </c>
      <c r="H260" s="43">
        <v>0</v>
      </c>
      <c r="I260" s="43">
        <v>0</v>
      </c>
      <c r="J260" s="43">
        <v>0</v>
      </c>
      <c r="K260" s="62"/>
      <c r="L260" s="59"/>
      <c r="M260" s="59"/>
      <c r="N260" s="59"/>
      <c r="O260" s="59"/>
      <c r="P260" s="59"/>
      <c r="Q260" s="72"/>
      <c r="R260" s="12"/>
    </row>
    <row r="261" spans="1:18" ht="15" customHeight="1" x14ac:dyDescent="0.25">
      <c r="A261" s="75"/>
      <c r="B261" s="78"/>
      <c r="C261" s="59"/>
      <c r="D261" s="42" t="s">
        <v>10</v>
      </c>
      <c r="E261" s="41">
        <f t="shared" si="105"/>
        <v>0</v>
      </c>
      <c r="F261" s="41">
        <v>0</v>
      </c>
      <c r="G261" s="41">
        <v>0</v>
      </c>
      <c r="H261" s="43">
        <v>0</v>
      </c>
      <c r="I261" s="43">
        <v>0</v>
      </c>
      <c r="J261" s="43">
        <v>0</v>
      </c>
      <c r="K261" s="62"/>
      <c r="L261" s="59"/>
      <c r="M261" s="59"/>
      <c r="N261" s="59"/>
      <c r="O261" s="59"/>
      <c r="P261" s="59"/>
      <c r="Q261" s="72"/>
      <c r="R261" s="12"/>
    </row>
    <row r="262" spans="1:18" ht="15" customHeight="1" x14ac:dyDescent="0.25">
      <c r="A262" s="75"/>
      <c r="B262" s="78"/>
      <c r="C262" s="59"/>
      <c r="D262" s="42" t="s">
        <v>11</v>
      </c>
      <c r="E262" s="41">
        <f t="shared" si="105"/>
        <v>0</v>
      </c>
      <c r="F262" s="41">
        <v>0</v>
      </c>
      <c r="G262" s="41">
        <v>0</v>
      </c>
      <c r="H262" s="43">
        <v>0</v>
      </c>
      <c r="I262" s="43">
        <v>0</v>
      </c>
      <c r="J262" s="43">
        <v>0</v>
      </c>
      <c r="K262" s="62"/>
      <c r="L262" s="59"/>
      <c r="M262" s="59"/>
      <c r="N262" s="59"/>
      <c r="O262" s="59"/>
      <c r="P262" s="59"/>
      <c r="Q262" s="72"/>
      <c r="R262" s="12"/>
    </row>
    <row r="263" spans="1:18" ht="15" customHeight="1" x14ac:dyDescent="0.25">
      <c r="A263" s="76"/>
      <c r="B263" s="79"/>
      <c r="C263" s="60"/>
      <c r="D263" s="42" t="s">
        <v>12</v>
      </c>
      <c r="E263" s="41">
        <f t="shared" si="105"/>
        <v>0</v>
      </c>
      <c r="F263" s="41">
        <v>0</v>
      </c>
      <c r="G263" s="41">
        <v>0</v>
      </c>
      <c r="H263" s="43">
        <v>0</v>
      </c>
      <c r="I263" s="43">
        <v>0</v>
      </c>
      <c r="J263" s="43">
        <v>0</v>
      </c>
      <c r="K263" s="63"/>
      <c r="L263" s="60"/>
      <c r="M263" s="60"/>
      <c r="N263" s="60"/>
      <c r="O263" s="60"/>
      <c r="P263" s="60"/>
      <c r="Q263" s="73"/>
      <c r="R263" s="12"/>
    </row>
    <row r="264" spans="1:18" ht="15" hidden="1" customHeight="1" x14ac:dyDescent="0.25">
      <c r="A264" s="80"/>
      <c r="B264" s="83" t="s">
        <v>14</v>
      </c>
      <c r="C264" s="55"/>
      <c r="D264" s="42" t="s">
        <v>7</v>
      </c>
      <c r="E264" s="41">
        <f>SUM(E265:E269)</f>
        <v>0</v>
      </c>
      <c r="F264" s="41">
        <f>SUM(F265:F269)</f>
        <v>0</v>
      </c>
      <c r="G264" s="41">
        <f>SUM(G265:G269)</f>
        <v>0</v>
      </c>
      <c r="H264" s="41">
        <f>SUM(H265:H269)</f>
        <v>0</v>
      </c>
      <c r="I264" s="41">
        <f t="shared" ref="I264:J264" si="106">SUM(I265:I269)</f>
        <v>0</v>
      </c>
      <c r="J264" s="41">
        <f t="shared" si="106"/>
        <v>0</v>
      </c>
      <c r="K264" s="55"/>
      <c r="L264" s="55"/>
      <c r="M264" s="55"/>
      <c r="N264" s="55"/>
      <c r="O264" s="55"/>
      <c r="P264" s="55"/>
      <c r="Q264" s="71" t="s">
        <v>25</v>
      </c>
      <c r="R264" s="12"/>
    </row>
    <row r="265" spans="1:18" ht="15" hidden="1" customHeight="1" x14ac:dyDescent="0.25">
      <c r="A265" s="81"/>
      <c r="B265" s="84"/>
      <c r="C265" s="56"/>
      <c r="D265" s="88" t="s">
        <v>8</v>
      </c>
      <c r="E265" s="89"/>
      <c r="F265" s="89"/>
      <c r="G265" s="89"/>
      <c r="H265" s="93"/>
      <c r="I265" s="52"/>
      <c r="J265" s="52"/>
      <c r="K265" s="56"/>
      <c r="L265" s="56"/>
      <c r="M265" s="56"/>
      <c r="N265" s="56"/>
      <c r="O265" s="56"/>
      <c r="P265" s="56"/>
      <c r="Q265" s="72"/>
      <c r="R265" s="12"/>
    </row>
    <row r="266" spans="1:18" ht="15" hidden="1" customHeight="1" x14ac:dyDescent="0.25">
      <c r="A266" s="81"/>
      <c r="B266" s="84"/>
      <c r="C266" s="56"/>
      <c r="D266" s="42" t="s">
        <v>9</v>
      </c>
      <c r="E266" s="41">
        <f>F266+G266+H266</f>
        <v>0</v>
      </c>
      <c r="F266" s="41">
        <f>F254+F260</f>
        <v>0</v>
      </c>
      <c r="G266" s="41">
        <f>G254+G260</f>
        <v>0</v>
      </c>
      <c r="H266" s="41">
        <f>H254+H260</f>
        <v>0</v>
      </c>
      <c r="I266" s="41">
        <f t="shared" ref="I266:J266" si="107">I254+I260</f>
        <v>0</v>
      </c>
      <c r="J266" s="41">
        <f t="shared" si="107"/>
        <v>0</v>
      </c>
      <c r="K266" s="56"/>
      <c r="L266" s="56"/>
      <c r="M266" s="56"/>
      <c r="N266" s="56"/>
      <c r="O266" s="56"/>
      <c r="P266" s="56"/>
      <c r="Q266" s="72"/>
      <c r="R266" s="12"/>
    </row>
    <row r="267" spans="1:18" ht="15" hidden="1" customHeight="1" x14ac:dyDescent="0.25">
      <c r="A267" s="81"/>
      <c r="B267" s="84"/>
      <c r="C267" s="56"/>
      <c r="D267" s="42" t="s">
        <v>10</v>
      </c>
      <c r="E267" s="41">
        <f>F267+G267+H267</f>
        <v>0</v>
      </c>
      <c r="F267" s="41">
        <f t="shared" ref="F267:H269" si="108">F255+F261</f>
        <v>0</v>
      </c>
      <c r="G267" s="41">
        <f t="shared" si="108"/>
        <v>0</v>
      </c>
      <c r="H267" s="41">
        <f t="shared" si="108"/>
        <v>0</v>
      </c>
      <c r="I267" s="41">
        <f t="shared" ref="I267:J267" si="109">I255+I261</f>
        <v>0</v>
      </c>
      <c r="J267" s="41">
        <f t="shared" si="109"/>
        <v>0</v>
      </c>
      <c r="K267" s="56"/>
      <c r="L267" s="56"/>
      <c r="M267" s="56"/>
      <c r="N267" s="56"/>
      <c r="O267" s="56"/>
      <c r="P267" s="56"/>
      <c r="Q267" s="72"/>
      <c r="R267" s="12"/>
    </row>
    <row r="268" spans="1:18" ht="15" hidden="1" customHeight="1" x14ac:dyDescent="0.25">
      <c r="A268" s="81"/>
      <c r="B268" s="84"/>
      <c r="C268" s="56"/>
      <c r="D268" s="42" t="s">
        <v>11</v>
      </c>
      <c r="E268" s="41">
        <f>F268+G268+H268</f>
        <v>0</v>
      </c>
      <c r="F268" s="41">
        <f t="shared" si="108"/>
        <v>0</v>
      </c>
      <c r="G268" s="41">
        <f t="shared" si="108"/>
        <v>0</v>
      </c>
      <c r="H268" s="41">
        <f t="shared" si="108"/>
        <v>0</v>
      </c>
      <c r="I268" s="41">
        <f t="shared" ref="I268:J268" si="110">I256+I262</f>
        <v>0</v>
      </c>
      <c r="J268" s="41">
        <f t="shared" si="110"/>
        <v>0</v>
      </c>
      <c r="K268" s="56"/>
      <c r="L268" s="56"/>
      <c r="M268" s="56"/>
      <c r="N268" s="56"/>
      <c r="O268" s="56"/>
      <c r="P268" s="56"/>
      <c r="Q268" s="72"/>
      <c r="R268" s="12"/>
    </row>
    <row r="269" spans="1:18" ht="15" hidden="1" customHeight="1" x14ac:dyDescent="0.25">
      <c r="A269" s="82"/>
      <c r="B269" s="85"/>
      <c r="C269" s="57"/>
      <c r="D269" s="42" t="s">
        <v>12</v>
      </c>
      <c r="E269" s="41">
        <f>F269+G269+H269</f>
        <v>0</v>
      </c>
      <c r="F269" s="41">
        <f t="shared" si="108"/>
        <v>0</v>
      </c>
      <c r="G269" s="41">
        <f t="shared" si="108"/>
        <v>0</v>
      </c>
      <c r="H269" s="41">
        <f t="shared" si="108"/>
        <v>0</v>
      </c>
      <c r="I269" s="41">
        <f t="shared" ref="I269:J269" si="111">I257+I263</f>
        <v>0</v>
      </c>
      <c r="J269" s="41">
        <f t="shared" si="111"/>
        <v>0</v>
      </c>
      <c r="K269" s="57"/>
      <c r="L269" s="57"/>
      <c r="M269" s="57"/>
      <c r="N269" s="57"/>
      <c r="O269" s="57"/>
      <c r="P269" s="57"/>
      <c r="Q269" s="73"/>
      <c r="R269" s="12"/>
    </row>
    <row r="270" spans="1:18" ht="15" customHeight="1" x14ac:dyDescent="0.25">
      <c r="A270" s="74" t="s">
        <v>92</v>
      </c>
      <c r="B270" s="77" t="s">
        <v>68</v>
      </c>
      <c r="C270" s="58" t="s">
        <v>13</v>
      </c>
      <c r="D270" s="42" t="s">
        <v>7</v>
      </c>
      <c r="E270" s="41">
        <f>F270+G270+H270+I270+J270</f>
        <v>0</v>
      </c>
      <c r="F270" s="41">
        <f>SUM(F271:F275)</f>
        <v>0</v>
      </c>
      <c r="G270" s="41">
        <f>SUM(G271:G275)</f>
        <v>0</v>
      </c>
      <c r="H270" s="43">
        <f>SUM(H271:H275)</f>
        <v>0</v>
      </c>
      <c r="I270" s="43">
        <f t="shared" ref="I270:J270" si="112">SUM(I271:I275)</f>
        <v>0</v>
      </c>
      <c r="J270" s="43">
        <f t="shared" si="112"/>
        <v>0</v>
      </c>
      <c r="K270" s="61"/>
      <c r="L270" s="58"/>
      <c r="M270" s="58"/>
      <c r="N270" s="58"/>
      <c r="O270" s="58"/>
      <c r="P270" s="58"/>
      <c r="Q270" s="71" t="s">
        <v>25</v>
      </c>
      <c r="R270" s="12"/>
    </row>
    <row r="271" spans="1:18" ht="15" customHeight="1" x14ac:dyDescent="0.25">
      <c r="A271" s="75"/>
      <c r="B271" s="78"/>
      <c r="C271" s="59"/>
      <c r="D271" s="88" t="s">
        <v>8</v>
      </c>
      <c r="E271" s="89"/>
      <c r="F271" s="89"/>
      <c r="G271" s="89"/>
      <c r="H271" s="89"/>
      <c r="I271" s="44"/>
      <c r="J271" s="44"/>
      <c r="K271" s="62"/>
      <c r="L271" s="59"/>
      <c r="M271" s="59"/>
      <c r="N271" s="59"/>
      <c r="O271" s="59"/>
      <c r="P271" s="59"/>
      <c r="Q271" s="72"/>
      <c r="R271" s="12"/>
    </row>
    <row r="272" spans="1:18" ht="15" customHeight="1" x14ac:dyDescent="0.25">
      <c r="A272" s="75"/>
      <c r="B272" s="78"/>
      <c r="C272" s="59"/>
      <c r="D272" s="42" t="s">
        <v>9</v>
      </c>
      <c r="E272" s="41">
        <f t="shared" ref="E272:E275" si="113">F272+G272+H272+I272+J272</f>
        <v>0</v>
      </c>
      <c r="F272" s="41">
        <v>0</v>
      </c>
      <c r="G272" s="41">
        <v>0</v>
      </c>
      <c r="H272" s="43">
        <v>0</v>
      </c>
      <c r="I272" s="43">
        <v>0</v>
      </c>
      <c r="J272" s="43">
        <v>0</v>
      </c>
      <c r="K272" s="62"/>
      <c r="L272" s="59"/>
      <c r="M272" s="59"/>
      <c r="N272" s="59"/>
      <c r="O272" s="59"/>
      <c r="P272" s="59"/>
      <c r="Q272" s="72"/>
      <c r="R272" s="12"/>
    </row>
    <row r="273" spans="1:18" ht="15" customHeight="1" x14ac:dyDescent="0.25">
      <c r="A273" s="75"/>
      <c r="B273" s="78"/>
      <c r="C273" s="59"/>
      <c r="D273" s="42" t="s">
        <v>10</v>
      </c>
      <c r="E273" s="41">
        <f t="shared" si="113"/>
        <v>0</v>
      </c>
      <c r="F273" s="41">
        <v>0</v>
      </c>
      <c r="G273" s="41">
        <v>0</v>
      </c>
      <c r="H273" s="43">
        <v>0</v>
      </c>
      <c r="I273" s="43">
        <v>0</v>
      </c>
      <c r="J273" s="43">
        <v>0</v>
      </c>
      <c r="K273" s="62"/>
      <c r="L273" s="59"/>
      <c r="M273" s="59"/>
      <c r="N273" s="59"/>
      <c r="O273" s="59"/>
      <c r="P273" s="59"/>
      <c r="Q273" s="72"/>
      <c r="R273" s="12"/>
    </row>
    <row r="274" spans="1:18" ht="15" customHeight="1" x14ac:dyDescent="0.25">
      <c r="A274" s="75"/>
      <c r="B274" s="78"/>
      <c r="C274" s="59"/>
      <c r="D274" s="42" t="s">
        <v>11</v>
      </c>
      <c r="E274" s="41">
        <f t="shared" si="113"/>
        <v>0</v>
      </c>
      <c r="F274" s="41">
        <v>0</v>
      </c>
      <c r="G274" s="41">
        <v>0</v>
      </c>
      <c r="H274" s="43">
        <v>0</v>
      </c>
      <c r="I274" s="43">
        <v>0</v>
      </c>
      <c r="J274" s="43">
        <v>0</v>
      </c>
      <c r="K274" s="62"/>
      <c r="L274" s="59"/>
      <c r="M274" s="59"/>
      <c r="N274" s="59"/>
      <c r="O274" s="59"/>
      <c r="P274" s="59"/>
      <c r="Q274" s="72"/>
      <c r="R274" s="12"/>
    </row>
    <row r="275" spans="1:18" ht="15" customHeight="1" x14ac:dyDescent="0.25">
      <c r="A275" s="76"/>
      <c r="B275" s="79"/>
      <c r="C275" s="60"/>
      <c r="D275" s="42" t="s">
        <v>12</v>
      </c>
      <c r="E275" s="41">
        <f t="shared" si="113"/>
        <v>0</v>
      </c>
      <c r="F275" s="41">
        <v>0</v>
      </c>
      <c r="G275" s="41">
        <v>0</v>
      </c>
      <c r="H275" s="43">
        <v>0</v>
      </c>
      <c r="I275" s="43">
        <v>0</v>
      </c>
      <c r="J275" s="43">
        <v>0</v>
      </c>
      <c r="K275" s="63"/>
      <c r="L275" s="60"/>
      <c r="M275" s="60"/>
      <c r="N275" s="60"/>
      <c r="O275" s="60"/>
      <c r="P275" s="60"/>
      <c r="Q275" s="73"/>
      <c r="R275" s="12"/>
    </row>
    <row r="276" spans="1:18" ht="13.5" customHeight="1" x14ac:dyDescent="0.25">
      <c r="A276" s="46"/>
      <c r="B276" s="67" t="s">
        <v>90</v>
      </c>
      <c r="C276" s="68"/>
      <c r="D276" s="68"/>
      <c r="E276" s="68"/>
      <c r="F276" s="68"/>
      <c r="G276" s="68"/>
      <c r="H276" s="68"/>
      <c r="I276" s="69"/>
      <c r="J276" s="69"/>
      <c r="K276" s="69"/>
      <c r="L276" s="69"/>
      <c r="M276" s="69"/>
      <c r="N276" s="69"/>
      <c r="O276" s="69"/>
      <c r="P276" s="69"/>
      <c r="Q276" s="70"/>
      <c r="R276" s="12"/>
    </row>
    <row r="277" spans="1:18" ht="15" customHeight="1" x14ac:dyDescent="0.25">
      <c r="A277" s="74" t="s">
        <v>91</v>
      </c>
      <c r="B277" s="77" t="s">
        <v>44</v>
      </c>
      <c r="C277" s="58" t="s">
        <v>13</v>
      </c>
      <c r="D277" s="42" t="s">
        <v>7</v>
      </c>
      <c r="E277" s="41">
        <f>F277+G277+H277+I277+J277</f>
        <v>600</v>
      </c>
      <c r="F277" s="41">
        <f>SUM(F278:F282)</f>
        <v>120</v>
      </c>
      <c r="G277" s="41">
        <f>SUM(G278:G282)</f>
        <v>120</v>
      </c>
      <c r="H277" s="43">
        <f>SUM(H278:H282)</f>
        <v>120</v>
      </c>
      <c r="I277" s="43">
        <f t="shared" ref="I277:J277" si="114">SUM(I278:I282)</f>
        <v>120</v>
      </c>
      <c r="J277" s="43">
        <f t="shared" si="114"/>
        <v>120</v>
      </c>
      <c r="K277" s="61"/>
      <c r="L277" s="58"/>
      <c r="M277" s="58"/>
      <c r="N277" s="58"/>
      <c r="O277" s="58"/>
      <c r="P277" s="58"/>
      <c r="Q277" s="71"/>
      <c r="R277" s="12"/>
    </row>
    <row r="278" spans="1:18" ht="15" customHeight="1" x14ac:dyDescent="0.25">
      <c r="A278" s="75"/>
      <c r="B278" s="78"/>
      <c r="C278" s="59"/>
      <c r="D278" s="88" t="s">
        <v>8</v>
      </c>
      <c r="E278" s="89"/>
      <c r="F278" s="89"/>
      <c r="G278" s="89"/>
      <c r="H278" s="89"/>
      <c r="I278" s="44"/>
      <c r="J278" s="44"/>
      <c r="K278" s="62"/>
      <c r="L278" s="59"/>
      <c r="M278" s="59"/>
      <c r="N278" s="59"/>
      <c r="O278" s="59"/>
      <c r="P278" s="59"/>
      <c r="Q278" s="72"/>
      <c r="R278" s="12"/>
    </row>
    <row r="279" spans="1:18" ht="15" customHeight="1" x14ac:dyDescent="0.25">
      <c r="A279" s="75"/>
      <c r="B279" s="78"/>
      <c r="C279" s="59"/>
      <c r="D279" s="42" t="s">
        <v>9</v>
      </c>
      <c r="E279" s="41">
        <f t="shared" ref="E279:E283" si="115">F279+G279+H279+I279+J279</f>
        <v>600</v>
      </c>
      <c r="F279" s="41">
        <f>F285+F291</f>
        <v>120</v>
      </c>
      <c r="G279" s="41">
        <f>G285+G291</f>
        <v>120</v>
      </c>
      <c r="H279" s="41">
        <f>H285+H291</f>
        <v>120</v>
      </c>
      <c r="I279" s="41">
        <f t="shared" ref="I279:J279" si="116">I285+I291</f>
        <v>120</v>
      </c>
      <c r="J279" s="41">
        <f t="shared" si="116"/>
        <v>120</v>
      </c>
      <c r="K279" s="62"/>
      <c r="L279" s="59"/>
      <c r="M279" s="59"/>
      <c r="N279" s="59"/>
      <c r="O279" s="59"/>
      <c r="P279" s="59"/>
      <c r="Q279" s="72"/>
      <c r="R279" s="12"/>
    </row>
    <row r="280" spans="1:18" ht="15" customHeight="1" x14ac:dyDescent="0.25">
      <c r="A280" s="75"/>
      <c r="B280" s="78"/>
      <c r="C280" s="59"/>
      <c r="D280" s="42" t="s">
        <v>10</v>
      </c>
      <c r="E280" s="41">
        <f t="shared" si="115"/>
        <v>0</v>
      </c>
      <c r="F280" s="41">
        <v>0</v>
      </c>
      <c r="G280" s="41">
        <v>0</v>
      </c>
      <c r="H280" s="43">
        <v>0</v>
      </c>
      <c r="I280" s="43">
        <v>0</v>
      </c>
      <c r="J280" s="43">
        <v>0</v>
      </c>
      <c r="K280" s="62"/>
      <c r="L280" s="59"/>
      <c r="M280" s="59"/>
      <c r="N280" s="59"/>
      <c r="O280" s="59"/>
      <c r="P280" s="59"/>
      <c r="Q280" s="72"/>
      <c r="R280" s="12"/>
    </row>
    <row r="281" spans="1:18" ht="15" customHeight="1" x14ac:dyDescent="0.25">
      <c r="A281" s="75"/>
      <c r="B281" s="78"/>
      <c r="C281" s="59"/>
      <c r="D281" s="42" t="s">
        <v>11</v>
      </c>
      <c r="E281" s="41">
        <f t="shared" si="115"/>
        <v>0</v>
      </c>
      <c r="F281" s="41">
        <v>0</v>
      </c>
      <c r="G281" s="41">
        <v>0</v>
      </c>
      <c r="H281" s="43">
        <v>0</v>
      </c>
      <c r="I281" s="43">
        <v>0</v>
      </c>
      <c r="J281" s="43">
        <v>0</v>
      </c>
      <c r="K281" s="62"/>
      <c r="L281" s="59"/>
      <c r="M281" s="59"/>
      <c r="N281" s="59"/>
      <c r="O281" s="59"/>
      <c r="P281" s="59"/>
      <c r="Q281" s="72"/>
      <c r="R281" s="12"/>
    </row>
    <row r="282" spans="1:18" ht="63.75" customHeight="1" x14ac:dyDescent="0.25">
      <c r="A282" s="76"/>
      <c r="B282" s="79"/>
      <c r="C282" s="60"/>
      <c r="D282" s="42" t="s">
        <v>12</v>
      </c>
      <c r="E282" s="41">
        <f t="shared" si="115"/>
        <v>0</v>
      </c>
      <c r="F282" s="41">
        <v>0</v>
      </c>
      <c r="G282" s="41">
        <v>0</v>
      </c>
      <c r="H282" s="43">
        <v>0</v>
      </c>
      <c r="I282" s="43">
        <v>0</v>
      </c>
      <c r="J282" s="43">
        <v>0</v>
      </c>
      <c r="K282" s="63"/>
      <c r="L282" s="60"/>
      <c r="M282" s="60"/>
      <c r="N282" s="60"/>
      <c r="O282" s="60"/>
      <c r="P282" s="60"/>
      <c r="Q282" s="73"/>
      <c r="R282" s="12"/>
    </row>
    <row r="283" spans="1:18" ht="15" customHeight="1" x14ac:dyDescent="0.25">
      <c r="A283" s="74"/>
      <c r="B283" s="77"/>
      <c r="C283" s="58" t="s">
        <v>13</v>
      </c>
      <c r="D283" s="42" t="s">
        <v>7</v>
      </c>
      <c r="E283" s="41">
        <f t="shared" si="115"/>
        <v>400</v>
      </c>
      <c r="F283" s="41">
        <f>SUM(F284:F288)</f>
        <v>80</v>
      </c>
      <c r="G283" s="41">
        <f>SUM(G284:G288)</f>
        <v>80</v>
      </c>
      <c r="H283" s="43">
        <f>SUM(H284:H288)</f>
        <v>80</v>
      </c>
      <c r="I283" s="43">
        <f t="shared" ref="I283:J283" si="117">SUM(I284:I288)</f>
        <v>80</v>
      </c>
      <c r="J283" s="43">
        <f t="shared" si="117"/>
        <v>80</v>
      </c>
      <c r="K283" s="61"/>
      <c r="L283" s="58"/>
      <c r="M283" s="58"/>
      <c r="N283" s="58"/>
      <c r="O283" s="58"/>
      <c r="P283" s="58"/>
      <c r="Q283" s="71" t="s">
        <v>53</v>
      </c>
      <c r="R283" s="12"/>
    </row>
    <row r="284" spans="1:18" ht="15" customHeight="1" x14ac:dyDescent="0.25">
      <c r="A284" s="75"/>
      <c r="B284" s="78"/>
      <c r="C284" s="59"/>
      <c r="D284" s="88" t="s">
        <v>8</v>
      </c>
      <c r="E284" s="89"/>
      <c r="F284" s="89"/>
      <c r="G284" s="89"/>
      <c r="H284" s="89"/>
      <c r="I284" s="44"/>
      <c r="J284" s="44"/>
      <c r="K284" s="62"/>
      <c r="L284" s="59"/>
      <c r="M284" s="59"/>
      <c r="N284" s="59"/>
      <c r="O284" s="59"/>
      <c r="P284" s="59"/>
      <c r="Q284" s="72"/>
      <c r="R284" s="12"/>
    </row>
    <row r="285" spans="1:18" ht="15" customHeight="1" x14ac:dyDescent="0.25">
      <c r="A285" s="75"/>
      <c r="B285" s="78"/>
      <c r="C285" s="59"/>
      <c r="D285" s="47" t="s">
        <v>9</v>
      </c>
      <c r="E285" s="41">
        <f t="shared" ref="E285:E289" si="118">F285+G285+H285+I285+J285</f>
        <v>400</v>
      </c>
      <c r="F285" s="48">
        <v>80</v>
      </c>
      <c r="G285" s="48">
        <v>80</v>
      </c>
      <c r="H285" s="49">
        <v>80</v>
      </c>
      <c r="I285" s="49">
        <v>80</v>
      </c>
      <c r="J285" s="49">
        <v>80</v>
      </c>
      <c r="K285" s="62"/>
      <c r="L285" s="59"/>
      <c r="M285" s="59"/>
      <c r="N285" s="59"/>
      <c r="O285" s="59"/>
      <c r="P285" s="59"/>
      <c r="Q285" s="72"/>
      <c r="R285" s="12"/>
    </row>
    <row r="286" spans="1:18" ht="15" customHeight="1" x14ac:dyDescent="0.25">
      <c r="A286" s="75"/>
      <c r="B286" s="78"/>
      <c r="C286" s="59"/>
      <c r="D286" s="47" t="s">
        <v>10</v>
      </c>
      <c r="E286" s="41">
        <f t="shared" si="118"/>
        <v>0</v>
      </c>
      <c r="F286" s="48">
        <v>0</v>
      </c>
      <c r="G286" s="48">
        <v>0</v>
      </c>
      <c r="H286" s="49">
        <v>0</v>
      </c>
      <c r="I286" s="49">
        <v>0</v>
      </c>
      <c r="J286" s="49">
        <v>0</v>
      </c>
      <c r="K286" s="62"/>
      <c r="L286" s="59"/>
      <c r="M286" s="59"/>
      <c r="N286" s="59"/>
      <c r="O286" s="59"/>
      <c r="P286" s="59"/>
      <c r="Q286" s="72"/>
      <c r="R286" s="12"/>
    </row>
    <row r="287" spans="1:18" ht="15" customHeight="1" x14ac:dyDescent="0.25">
      <c r="A287" s="75"/>
      <c r="B287" s="78"/>
      <c r="C287" s="59"/>
      <c r="D287" s="47" t="s">
        <v>11</v>
      </c>
      <c r="E287" s="41">
        <f t="shared" si="118"/>
        <v>0</v>
      </c>
      <c r="F287" s="48">
        <v>0</v>
      </c>
      <c r="G287" s="48">
        <v>0</v>
      </c>
      <c r="H287" s="49">
        <v>0</v>
      </c>
      <c r="I287" s="49">
        <v>0</v>
      </c>
      <c r="J287" s="49">
        <v>0</v>
      </c>
      <c r="K287" s="62"/>
      <c r="L287" s="59"/>
      <c r="M287" s="59"/>
      <c r="N287" s="59"/>
      <c r="O287" s="59"/>
      <c r="P287" s="59"/>
      <c r="Q287" s="72"/>
      <c r="R287" s="12"/>
    </row>
    <row r="288" spans="1:18" ht="15" customHeight="1" x14ac:dyDescent="0.25">
      <c r="A288" s="76"/>
      <c r="B288" s="79"/>
      <c r="C288" s="60"/>
      <c r="D288" s="47" t="s">
        <v>12</v>
      </c>
      <c r="E288" s="41">
        <f t="shared" si="118"/>
        <v>0</v>
      </c>
      <c r="F288" s="48">
        <v>0</v>
      </c>
      <c r="G288" s="48">
        <v>0</v>
      </c>
      <c r="H288" s="49">
        <v>0</v>
      </c>
      <c r="I288" s="49">
        <v>0</v>
      </c>
      <c r="J288" s="49">
        <v>0</v>
      </c>
      <c r="K288" s="63"/>
      <c r="L288" s="60"/>
      <c r="M288" s="60"/>
      <c r="N288" s="60"/>
      <c r="O288" s="60"/>
      <c r="P288" s="60"/>
      <c r="Q288" s="73"/>
      <c r="R288" s="12"/>
    </row>
    <row r="289" spans="1:18" ht="15" customHeight="1" x14ac:dyDescent="0.25">
      <c r="A289" s="74"/>
      <c r="B289" s="77"/>
      <c r="C289" s="58" t="s">
        <v>13</v>
      </c>
      <c r="D289" s="47" t="s">
        <v>7</v>
      </c>
      <c r="E289" s="41">
        <f t="shared" si="118"/>
        <v>200</v>
      </c>
      <c r="F289" s="48">
        <f>SUM(F290:F294)</f>
        <v>40</v>
      </c>
      <c r="G289" s="48">
        <f>SUM(G290:G294)</f>
        <v>40</v>
      </c>
      <c r="H289" s="49">
        <f>SUM(H290:H294)</f>
        <v>40</v>
      </c>
      <c r="I289" s="49">
        <f t="shared" ref="I289:J289" si="119">SUM(I290:I294)</f>
        <v>40</v>
      </c>
      <c r="J289" s="49">
        <f t="shared" si="119"/>
        <v>40</v>
      </c>
      <c r="K289" s="61"/>
      <c r="L289" s="58"/>
      <c r="M289" s="58"/>
      <c r="N289" s="58"/>
      <c r="O289" s="58"/>
      <c r="P289" s="58"/>
      <c r="Q289" s="71" t="s">
        <v>25</v>
      </c>
      <c r="R289" s="12"/>
    </row>
    <row r="290" spans="1:18" ht="15" customHeight="1" x14ac:dyDescent="0.25">
      <c r="A290" s="75"/>
      <c r="B290" s="78"/>
      <c r="C290" s="59"/>
      <c r="D290" s="86" t="s">
        <v>8</v>
      </c>
      <c r="E290" s="87"/>
      <c r="F290" s="87"/>
      <c r="G290" s="87"/>
      <c r="H290" s="87"/>
      <c r="I290" s="50"/>
      <c r="J290" s="50"/>
      <c r="K290" s="62"/>
      <c r="L290" s="59"/>
      <c r="M290" s="59"/>
      <c r="N290" s="59"/>
      <c r="O290" s="59"/>
      <c r="P290" s="59"/>
      <c r="Q290" s="72"/>
      <c r="R290" s="12"/>
    </row>
    <row r="291" spans="1:18" ht="15" customHeight="1" x14ac:dyDescent="0.25">
      <c r="A291" s="75"/>
      <c r="B291" s="78"/>
      <c r="C291" s="59"/>
      <c r="D291" s="47" t="s">
        <v>9</v>
      </c>
      <c r="E291" s="41">
        <f t="shared" ref="E291:E295" si="120">F291+G291+H291+I291+J291</f>
        <v>200</v>
      </c>
      <c r="F291" s="48">
        <v>40</v>
      </c>
      <c r="G291" s="48">
        <v>40</v>
      </c>
      <c r="H291" s="49">
        <v>40</v>
      </c>
      <c r="I291" s="49">
        <v>40</v>
      </c>
      <c r="J291" s="49">
        <v>40</v>
      </c>
      <c r="K291" s="62"/>
      <c r="L291" s="59"/>
      <c r="M291" s="59"/>
      <c r="N291" s="59"/>
      <c r="O291" s="59"/>
      <c r="P291" s="59"/>
      <c r="Q291" s="72"/>
      <c r="R291" s="12"/>
    </row>
    <row r="292" spans="1:18" ht="15" customHeight="1" x14ac:dyDescent="0.25">
      <c r="A292" s="75"/>
      <c r="B292" s="78"/>
      <c r="C292" s="59"/>
      <c r="D292" s="47" t="s">
        <v>10</v>
      </c>
      <c r="E292" s="41">
        <f t="shared" si="120"/>
        <v>0</v>
      </c>
      <c r="F292" s="48">
        <v>0</v>
      </c>
      <c r="G292" s="48">
        <v>0</v>
      </c>
      <c r="H292" s="49">
        <v>0</v>
      </c>
      <c r="I292" s="49">
        <v>0</v>
      </c>
      <c r="J292" s="49">
        <v>0</v>
      </c>
      <c r="K292" s="62"/>
      <c r="L292" s="59"/>
      <c r="M292" s="59"/>
      <c r="N292" s="59"/>
      <c r="O292" s="59"/>
      <c r="P292" s="59"/>
      <c r="Q292" s="72"/>
      <c r="R292" s="12"/>
    </row>
    <row r="293" spans="1:18" ht="15" customHeight="1" x14ac:dyDescent="0.25">
      <c r="A293" s="75"/>
      <c r="B293" s="78"/>
      <c r="C293" s="59"/>
      <c r="D293" s="42" t="s">
        <v>11</v>
      </c>
      <c r="E293" s="41">
        <f t="shared" si="120"/>
        <v>0</v>
      </c>
      <c r="F293" s="41">
        <v>0</v>
      </c>
      <c r="G293" s="41">
        <v>0</v>
      </c>
      <c r="H293" s="43">
        <v>0</v>
      </c>
      <c r="I293" s="43">
        <v>0</v>
      </c>
      <c r="J293" s="43">
        <v>0</v>
      </c>
      <c r="K293" s="62"/>
      <c r="L293" s="59"/>
      <c r="M293" s="59"/>
      <c r="N293" s="59"/>
      <c r="O293" s="59"/>
      <c r="P293" s="59"/>
      <c r="Q293" s="72"/>
      <c r="R293" s="12"/>
    </row>
    <row r="294" spans="1:18" ht="15" customHeight="1" x14ac:dyDescent="0.25">
      <c r="A294" s="76"/>
      <c r="B294" s="79"/>
      <c r="C294" s="60"/>
      <c r="D294" s="42" t="s">
        <v>12</v>
      </c>
      <c r="E294" s="41">
        <f t="shared" si="120"/>
        <v>0</v>
      </c>
      <c r="F294" s="41">
        <v>0</v>
      </c>
      <c r="G294" s="41">
        <v>0</v>
      </c>
      <c r="H294" s="43">
        <v>0</v>
      </c>
      <c r="I294" s="43">
        <v>0</v>
      </c>
      <c r="J294" s="43">
        <v>0</v>
      </c>
      <c r="K294" s="63"/>
      <c r="L294" s="60"/>
      <c r="M294" s="60"/>
      <c r="N294" s="60"/>
      <c r="O294" s="60"/>
      <c r="P294" s="60"/>
      <c r="Q294" s="73"/>
      <c r="R294" s="12"/>
    </row>
    <row r="295" spans="1:18" x14ac:dyDescent="0.25">
      <c r="A295" s="80"/>
      <c r="B295" s="83" t="s">
        <v>73</v>
      </c>
      <c r="C295" s="55"/>
      <c r="D295" s="42" t="s">
        <v>7</v>
      </c>
      <c r="E295" s="41">
        <f t="shared" si="120"/>
        <v>9356</v>
      </c>
      <c r="F295" s="41">
        <f>SUM(F296:F300)</f>
        <v>1871.1999999999998</v>
      </c>
      <c r="G295" s="41">
        <f>SUM(G296:G300)</f>
        <v>1871.1999999999998</v>
      </c>
      <c r="H295" s="41">
        <f>SUM(H296:H300)</f>
        <v>1871.1999999999998</v>
      </c>
      <c r="I295" s="41">
        <f t="shared" ref="I295:J295" si="121">SUM(I296:I300)</f>
        <v>1871.1999999999998</v>
      </c>
      <c r="J295" s="41">
        <f t="shared" si="121"/>
        <v>1871.1999999999998</v>
      </c>
      <c r="K295" s="55"/>
      <c r="L295" s="55"/>
      <c r="M295" s="55"/>
      <c r="N295" s="55"/>
      <c r="O295" s="55"/>
      <c r="P295" s="55"/>
      <c r="Q295" s="90"/>
      <c r="R295" s="12"/>
    </row>
    <row r="296" spans="1:18" x14ac:dyDescent="0.25">
      <c r="A296" s="81"/>
      <c r="B296" s="84"/>
      <c r="C296" s="56"/>
      <c r="D296" s="88" t="s">
        <v>8</v>
      </c>
      <c r="E296" s="89"/>
      <c r="F296" s="89"/>
      <c r="G296" s="89"/>
      <c r="H296" s="93"/>
      <c r="I296" s="52"/>
      <c r="J296" s="52"/>
      <c r="K296" s="56"/>
      <c r="L296" s="56"/>
      <c r="M296" s="56"/>
      <c r="N296" s="56"/>
      <c r="O296" s="56"/>
      <c r="P296" s="56"/>
      <c r="Q296" s="91"/>
      <c r="R296" s="12"/>
    </row>
    <row r="297" spans="1:18" x14ac:dyDescent="0.25">
      <c r="A297" s="81"/>
      <c r="B297" s="84"/>
      <c r="C297" s="56"/>
      <c r="D297" s="42" t="s">
        <v>9</v>
      </c>
      <c r="E297" s="41">
        <f t="shared" ref="E297:E300" si="122">F297+G297+H297+I297+J297</f>
        <v>9356</v>
      </c>
      <c r="F297" s="41">
        <f t="shared" ref="F297:J300" si="123">F32+F69+F148+F279</f>
        <v>1871.1999999999998</v>
      </c>
      <c r="G297" s="41">
        <f t="shared" si="123"/>
        <v>1871.1999999999998</v>
      </c>
      <c r="H297" s="41">
        <f t="shared" si="123"/>
        <v>1871.1999999999998</v>
      </c>
      <c r="I297" s="41">
        <f t="shared" si="123"/>
        <v>1871.1999999999998</v>
      </c>
      <c r="J297" s="41">
        <f t="shared" si="123"/>
        <v>1871.1999999999998</v>
      </c>
      <c r="K297" s="56"/>
      <c r="L297" s="56"/>
      <c r="M297" s="56"/>
      <c r="N297" s="56"/>
      <c r="O297" s="56"/>
      <c r="P297" s="56"/>
      <c r="Q297" s="91"/>
      <c r="R297" s="12"/>
    </row>
    <row r="298" spans="1:18" x14ac:dyDescent="0.25">
      <c r="A298" s="81"/>
      <c r="B298" s="84"/>
      <c r="C298" s="56"/>
      <c r="D298" s="42" t="s">
        <v>10</v>
      </c>
      <c r="E298" s="41">
        <f t="shared" si="122"/>
        <v>0</v>
      </c>
      <c r="F298" s="41">
        <f t="shared" si="123"/>
        <v>0</v>
      </c>
      <c r="G298" s="41">
        <f t="shared" si="123"/>
        <v>0</v>
      </c>
      <c r="H298" s="41">
        <f t="shared" si="123"/>
        <v>0</v>
      </c>
      <c r="I298" s="41">
        <f t="shared" si="123"/>
        <v>0</v>
      </c>
      <c r="J298" s="41">
        <f t="shared" si="123"/>
        <v>0</v>
      </c>
      <c r="K298" s="56"/>
      <c r="L298" s="56"/>
      <c r="M298" s="56"/>
      <c r="N298" s="56"/>
      <c r="O298" s="56"/>
      <c r="P298" s="56"/>
      <c r="Q298" s="91"/>
      <c r="R298" s="12"/>
    </row>
    <row r="299" spans="1:18" x14ac:dyDescent="0.25">
      <c r="A299" s="81"/>
      <c r="B299" s="84"/>
      <c r="C299" s="56"/>
      <c r="D299" s="42" t="s">
        <v>11</v>
      </c>
      <c r="E299" s="41">
        <f t="shared" si="122"/>
        <v>0</v>
      </c>
      <c r="F299" s="41">
        <f t="shared" si="123"/>
        <v>0</v>
      </c>
      <c r="G299" s="41">
        <f t="shared" si="123"/>
        <v>0</v>
      </c>
      <c r="H299" s="41">
        <f t="shared" si="123"/>
        <v>0</v>
      </c>
      <c r="I299" s="41">
        <f t="shared" si="123"/>
        <v>0</v>
      </c>
      <c r="J299" s="41">
        <f t="shared" si="123"/>
        <v>0</v>
      </c>
      <c r="K299" s="56"/>
      <c r="L299" s="56"/>
      <c r="M299" s="56"/>
      <c r="N299" s="56"/>
      <c r="O299" s="56"/>
      <c r="P299" s="56"/>
      <c r="Q299" s="91"/>
      <c r="R299" s="12"/>
    </row>
    <row r="300" spans="1:18" x14ac:dyDescent="0.25">
      <c r="A300" s="82"/>
      <c r="B300" s="85"/>
      <c r="C300" s="57"/>
      <c r="D300" s="42" t="s">
        <v>12</v>
      </c>
      <c r="E300" s="41">
        <f t="shared" si="122"/>
        <v>0</v>
      </c>
      <c r="F300" s="41">
        <f t="shared" si="123"/>
        <v>0</v>
      </c>
      <c r="G300" s="41">
        <f t="shared" si="123"/>
        <v>0</v>
      </c>
      <c r="H300" s="41">
        <f t="shared" si="123"/>
        <v>0</v>
      </c>
      <c r="I300" s="41">
        <f t="shared" si="123"/>
        <v>0</v>
      </c>
      <c r="J300" s="41">
        <f t="shared" si="123"/>
        <v>0</v>
      </c>
      <c r="K300" s="57"/>
      <c r="L300" s="57"/>
      <c r="M300" s="57"/>
      <c r="N300" s="57"/>
      <c r="O300" s="57"/>
      <c r="P300" s="57"/>
      <c r="Q300" s="92"/>
      <c r="R300" s="12"/>
    </row>
  </sheetData>
  <mergeCells count="523">
    <mergeCell ref="A200:A205"/>
    <mergeCell ref="B200:B205"/>
    <mergeCell ref="C200:C205"/>
    <mergeCell ref="Q200:Q205"/>
    <mergeCell ref="P85:P90"/>
    <mergeCell ref="Q85:Q90"/>
    <mergeCell ref="D86:H86"/>
    <mergeCell ref="A109:A114"/>
    <mergeCell ref="B109:B114"/>
    <mergeCell ref="C109:C114"/>
    <mergeCell ref="K109:K114"/>
    <mergeCell ref="L109:L114"/>
    <mergeCell ref="M109:M114"/>
    <mergeCell ref="N109:N114"/>
    <mergeCell ref="O109:O114"/>
    <mergeCell ref="P109:P114"/>
    <mergeCell ref="Q109:Q114"/>
    <mergeCell ref="D110:H110"/>
    <mergeCell ref="N182:N187"/>
    <mergeCell ref="O182:O187"/>
    <mergeCell ref="N188:N193"/>
    <mergeCell ref="P158:P163"/>
    <mergeCell ref="N277:N282"/>
    <mergeCell ref="O277:O282"/>
    <mergeCell ref="N283:N288"/>
    <mergeCell ref="O283:O288"/>
    <mergeCell ref="N289:N294"/>
    <mergeCell ref="O289:O294"/>
    <mergeCell ref="N295:N300"/>
    <mergeCell ref="O295:O300"/>
    <mergeCell ref="A85:A90"/>
    <mergeCell ref="B85:B90"/>
    <mergeCell ref="C85:C90"/>
    <mergeCell ref="K85:K90"/>
    <mergeCell ref="L85:L90"/>
    <mergeCell ref="M85:M90"/>
    <mergeCell ref="N85:N90"/>
    <mergeCell ref="O85:O90"/>
    <mergeCell ref="A133:A138"/>
    <mergeCell ref="B133:B138"/>
    <mergeCell ref="C133:C138"/>
    <mergeCell ref="K133:K138"/>
    <mergeCell ref="L133:L138"/>
    <mergeCell ref="M133:M138"/>
    <mergeCell ref="N133:N138"/>
    <mergeCell ref="O133:O138"/>
    <mergeCell ref="N219:N224"/>
    <mergeCell ref="O219:O224"/>
    <mergeCell ref="N226:N231"/>
    <mergeCell ref="O226:O231"/>
    <mergeCell ref="N232:N237"/>
    <mergeCell ref="O232:O237"/>
    <mergeCell ref="N238:N243"/>
    <mergeCell ref="O238:O243"/>
    <mergeCell ref="N245:N250"/>
    <mergeCell ref="O245:O250"/>
    <mergeCell ref="N206:N211"/>
    <mergeCell ref="O206:O211"/>
    <mergeCell ref="N213:N218"/>
    <mergeCell ref="O213:O218"/>
    <mergeCell ref="N115:N120"/>
    <mergeCell ref="O115:O120"/>
    <mergeCell ref="N121:N126"/>
    <mergeCell ref="O121:O126"/>
    <mergeCell ref="N127:N132"/>
    <mergeCell ref="O127:O132"/>
    <mergeCell ref="N139:N144"/>
    <mergeCell ref="O139:O144"/>
    <mergeCell ref="N146:N151"/>
    <mergeCell ref="O146:O151"/>
    <mergeCell ref="N17:N22"/>
    <mergeCell ref="O17:O22"/>
    <mergeCell ref="N23:N28"/>
    <mergeCell ref="O23:O28"/>
    <mergeCell ref="N30:N35"/>
    <mergeCell ref="O30:O35"/>
    <mergeCell ref="N36:N41"/>
    <mergeCell ref="O36:O41"/>
    <mergeCell ref="K30:K35"/>
    <mergeCell ref="L30:L35"/>
    <mergeCell ref="L23:L28"/>
    <mergeCell ref="M30:M35"/>
    <mergeCell ref="Q238:Q243"/>
    <mergeCell ref="N73:N78"/>
    <mergeCell ref="O73:O78"/>
    <mergeCell ref="N79:N84"/>
    <mergeCell ref="A42:A47"/>
    <mergeCell ref="B42:B47"/>
    <mergeCell ref="C42:C47"/>
    <mergeCell ref="K42:K47"/>
    <mergeCell ref="L42:L47"/>
    <mergeCell ref="C48:C53"/>
    <mergeCell ref="K48:K53"/>
    <mergeCell ref="L48:L53"/>
    <mergeCell ref="M48:M53"/>
    <mergeCell ref="M42:M47"/>
    <mergeCell ref="N42:N47"/>
    <mergeCell ref="O42:O47"/>
    <mergeCell ref="N48:N53"/>
    <mergeCell ref="O48:O53"/>
    <mergeCell ref="N54:N59"/>
    <mergeCell ref="O54:O59"/>
    <mergeCell ref="N60:N65"/>
    <mergeCell ref="O60:O65"/>
    <mergeCell ref="N67:N72"/>
    <mergeCell ref="O67:O72"/>
    <mergeCell ref="A270:A275"/>
    <mergeCell ref="B270:B275"/>
    <mergeCell ref="C270:C275"/>
    <mergeCell ref="D239:H239"/>
    <mergeCell ref="A258:A263"/>
    <mergeCell ref="B258:B263"/>
    <mergeCell ref="C258:C263"/>
    <mergeCell ref="D259:H259"/>
    <mergeCell ref="A264:A269"/>
    <mergeCell ref="B264:B269"/>
    <mergeCell ref="A238:A243"/>
    <mergeCell ref="B238:B243"/>
    <mergeCell ref="C238:C243"/>
    <mergeCell ref="D271:H271"/>
    <mergeCell ref="K270:K275"/>
    <mergeCell ref="L270:L275"/>
    <mergeCell ref="Q264:Q269"/>
    <mergeCell ref="M264:M269"/>
    <mergeCell ref="P264:P269"/>
    <mergeCell ref="Q258:Q263"/>
    <mergeCell ref="Q252:Q257"/>
    <mergeCell ref="M270:M275"/>
    <mergeCell ref="P270:P275"/>
    <mergeCell ref="N252:N257"/>
    <mergeCell ref="O252:O257"/>
    <mergeCell ref="N258:N263"/>
    <mergeCell ref="O258:O263"/>
    <mergeCell ref="N264:N269"/>
    <mergeCell ref="O264:O269"/>
    <mergeCell ref="N270:N275"/>
    <mergeCell ref="O270:O275"/>
    <mergeCell ref="Q270:Q275"/>
    <mergeCell ref="A60:A65"/>
    <mergeCell ref="B60:B65"/>
    <mergeCell ref="C60:C65"/>
    <mergeCell ref="C54:C59"/>
    <mergeCell ref="K54:K59"/>
    <mergeCell ref="L54:L59"/>
    <mergeCell ref="M54:M59"/>
    <mergeCell ref="P54:P59"/>
    <mergeCell ref="Q42:Q47"/>
    <mergeCell ref="D43:H43"/>
    <mergeCell ref="P48:P53"/>
    <mergeCell ref="D61:H61"/>
    <mergeCell ref="Q48:Q53"/>
    <mergeCell ref="D49:H49"/>
    <mergeCell ref="A36:A41"/>
    <mergeCell ref="B36:B41"/>
    <mergeCell ref="C36:C41"/>
    <mergeCell ref="K36:K41"/>
    <mergeCell ref="L36:L41"/>
    <mergeCell ref="M36:M41"/>
    <mergeCell ref="A54:A59"/>
    <mergeCell ref="B54:B59"/>
    <mergeCell ref="Q54:Q59"/>
    <mergeCell ref="D55:H55"/>
    <mergeCell ref="A7:Q7"/>
    <mergeCell ref="Q9:Q10"/>
    <mergeCell ref="M17:M22"/>
    <mergeCell ref="P17:P22"/>
    <mergeCell ref="B16:Q16"/>
    <mergeCell ref="B13:Q13"/>
    <mergeCell ref="B30:B35"/>
    <mergeCell ref="B15:Q15"/>
    <mergeCell ref="A17:A22"/>
    <mergeCell ref="Q17:Q22"/>
    <mergeCell ref="A9:A10"/>
    <mergeCell ref="B9:B10"/>
    <mergeCell ref="C9:C10"/>
    <mergeCell ref="D9:D10"/>
    <mergeCell ref="K9:P9"/>
    <mergeCell ref="B23:B28"/>
    <mergeCell ref="A23:A28"/>
    <mergeCell ref="B12:Q12"/>
    <mergeCell ref="K17:K22"/>
    <mergeCell ref="L17:L22"/>
    <mergeCell ref="D18:H18"/>
    <mergeCell ref="B17:B22"/>
    <mergeCell ref="C17:C22"/>
    <mergeCell ref="E9:J9"/>
    <mergeCell ref="B14:Q14"/>
    <mergeCell ref="D68:H68"/>
    <mergeCell ref="A73:A78"/>
    <mergeCell ref="B73:B78"/>
    <mergeCell ref="C73:C78"/>
    <mergeCell ref="A67:A72"/>
    <mergeCell ref="B67:B72"/>
    <mergeCell ref="C67:C72"/>
    <mergeCell ref="B66:Q66"/>
    <mergeCell ref="K23:K28"/>
    <mergeCell ref="A12:A16"/>
    <mergeCell ref="K67:K72"/>
    <mergeCell ref="L67:L72"/>
    <mergeCell ref="M67:M72"/>
    <mergeCell ref="D37:H37"/>
    <mergeCell ref="A30:A35"/>
    <mergeCell ref="K60:K65"/>
    <mergeCell ref="L60:L65"/>
    <mergeCell ref="M60:M65"/>
    <mergeCell ref="P60:P65"/>
    <mergeCell ref="K73:K78"/>
    <mergeCell ref="Q23:Q28"/>
    <mergeCell ref="P42:P47"/>
    <mergeCell ref="Q60:Q65"/>
    <mergeCell ref="K213:K218"/>
    <mergeCell ref="P97:P102"/>
    <mergeCell ref="Q97:Q102"/>
    <mergeCell ref="P103:P108"/>
    <mergeCell ref="Q103:Q108"/>
    <mergeCell ref="L103:L108"/>
    <mergeCell ref="M170:M175"/>
    <mergeCell ref="P67:P72"/>
    <mergeCell ref="Q67:Q72"/>
    <mergeCell ref="M73:M78"/>
    <mergeCell ref="M79:M84"/>
    <mergeCell ref="P115:P120"/>
    <mergeCell ref="P121:P126"/>
    <mergeCell ref="M158:M163"/>
    <mergeCell ref="M164:M169"/>
    <mergeCell ref="M213:M218"/>
    <mergeCell ref="Q139:Q144"/>
    <mergeCell ref="Q164:Q169"/>
    <mergeCell ref="Q188:Q193"/>
    <mergeCell ref="Q182:Q187"/>
    <mergeCell ref="L73:L78"/>
    <mergeCell ref="L97:L102"/>
    <mergeCell ref="L182:L187"/>
    <mergeCell ref="P127:P132"/>
    <mergeCell ref="M23:M28"/>
    <mergeCell ref="P23:P28"/>
    <mergeCell ref="P36:P41"/>
    <mergeCell ref="D31:H31"/>
    <mergeCell ref="C30:C35"/>
    <mergeCell ref="P73:P78"/>
    <mergeCell ref="Q73:Q78"/>
    <mergeCell ref="Q79:Q84"/>
    <mergeCell ref="P91:P96"/>
    <mergeCell ref="L91:L96"/>
    <mergeCell ref="M91:M96"/>
    <mergeCell ref="D74:H74"/>
    <mergeCell ref="D80:H80"/>
    <mergeCell ref="L79:L84"/>
    <mergeCell ref="C23:C28"/>
    <mergeCell ref="D24:H24"/>
    <mergeCell ref="Q36:Q41"/>
    <mergeCell ref="O79:O84"/>
    <mergeCell ref="N91:N96"/>
    <mergeCell ref="O91:O96"/>
    <mergeCell ref="M127:M132"/>
    <mergeCell ref="Q158:Q163"/>
    <mergeCell ref="M194:M199"/>
    <mergeCell ref="P194:P199"/>
    <mergeCell ref="Q194:Q199"/>
    <mergeCell ref="L170:L175"/>
    <mergeCell ref="B29:Q29"/>
    <mergeCell ref="P30:P35"/>
    <mergeCell ref="Q30:Q35"/>
    <mergeCell ref="Q115:Q120"/>
    <mergeCell ref="D122:H122"/>
    <mergeCell ref="N97:N102"/>
    <mergeCell ref="O97:O102"/>
    <mergeCell ref="N103:N108"/>
    <mergeCell ref="O103:O108"/>
    <mergeCell ref="O188:O193"/>
    <mergeCell ref="N194:N199"/>
    <mergeCell ref="O194:O199"/>
    <mergeCell ref="Q133:Q138"/>
    <mergeCell ref="D134:H134"/>
    <mergeCell ref="K91:K96"/>
    <mergeCell ref="D214:H214"/>
    <mergeCell ref="M219:M224"/>
    <mergeCell ref="A97:A102"/>
    <mergeCell ref="B97:B102"/>
    <mergeCell ref="A127:A132"/>
    <mergeCell ref="A115:A120"/>
    <mergeCell ref="C219:C224"/>
    <mergeCell ref="A219:A224"/>
    <mergeCell ref="C97:C102"/>
    <mergeCell ref="B115:B120"/>
    <mergeCell ref="C115:C120"/>
    <mergeCell ref="K115:K120"/>
    <mergeCell ref="D116:H116"/>
    <mergeCell ref="L115:L120"/>
    <mergeCell ref="M115:M120"/>
    <mergeCell ref="A152:A157"/>
    <mergeCell ref="B152:B157"/>
    <mergeCell ref="A121:A126"/>
    <mergeCell ref="B121:B126"/>
    <mergeCell ref="C121:C126"/>
    <mergeCell ref="K121:K126"/>
    <mergeCell ref="K127:K132"/>
    <mergeCell ref="D128:H128"/>
    <mergeCell ref="M97:M102"/>
    <mergeCell ref="A103:A108"/>
    <mergeCell ref="B103:B108"/>
    <mergeCell ref="C103:C108"/>
    <mergeCell ref="K103:K108"/>
    <mergeCell ref="M103:M108"/>
    <mergeCell ref="D98:H98"/>
    <mergeCell ref="D104:H104"/>
    <mergeCell ref="K97:K102"/>
    <mergeCell ref="Q213:Q218"/>
    <mergeCell ref="K219:K224"/>
    <mergeCell ref="D220:H220"/>
    <mergeCell ref="B226:B231"/>
    <mergeCell ref="A79:A84"/>
    <mergeCell ref="B79:B84"/>
    <mergeCell ref="C79:C84"/>
    <mergeCell ref="Q121:Q126"/>
    <mergeCell ref="Q91:Q96"/>
    <mergeCell ref="D92:H92"/>
    <mergeCell ref="D195:H195"/>
    <mergeCell ref="D201:H201"/>
    <mergeCell ref="B212:Q212"/>
    <mergeCell ref="B213:B218"/>
    <mergeCell ref="C213:C218"/>
    <mergeCell ref="B219:B224"/>
    <mergeCell ref="A213:A218"/>
    <mergeCell ref="A226:A231"/>
    <mergeCell ref="C226:C231"/>
    <mergeCell ref="P79:P84"/>
    <mergeCell ref="K79:K84"/>
    <mergeCell ref="C91:C96"/>
    <mergeCell ref="A91:A96"/>
    <mergeCell ref="B91:B96"/>
    <mergeCell ref="L258:L263"/>
    <mergeCell ref="C264:C269"/>
    <mergeCell ref="P258:P263"/>
    <mergeCell ref="D265:H265"/>
    <mergeCell ref="K258:K263"/>
    <mergeCell ref="L252:L257"/>
    <mergeCell ref="M252:M257"/>
    <mergeCell ref="P252:P257"/>
    <mergeCell ref="P245:P250"/>
    <mergeCell ref="D246:H246"/>
    <mergeCell ref="L245:L250"/>
    <mergeCell ref="M245:M250"/>
    <mergeCell ref="M226:M231"/>
    <mergeCell ref="A252:A257"/>
    <mergeCell ref="B252:B257"/>
    <mergeCell ref="C252:C257"/>
    <mergeCell ref="K252:K257"/>
    <mergeCell ref="D253:H253"/>
    <mergeCell ref="A245:A250"/>
    <mergeCell ref="B245:B250"/>
    <mergeCell ref="C245:C250"/>
    <mergeCell ref="K245:K250"/>
    <mergeCell ref="B251:Q251"/>
    <mergeCell ref="Q245:Q250"/>
    <mergeCell ref="P232:P237"/>
    <mergeCell ref="C232:C237"/>
    <mergeCell ref="K232:K237"/>
    <mergeCell ref="M232:M237"/>
    <mergeCell ref="K238:K243"/>
    <mergeCell ref="L238:L243"/>
    <mergeCell ref="M238:M243"/>
    <mergeCell ref="P226:P231"/>
    <mergeCell ref="Q226:Q231"/>
    <mergeCell ref="B232:B237"/>
    <mergeCell ref="A232:A237"/>
    <mergeCell ref="P238:P243"/>
    <mergeCell ref="L121:L126"/>
    <mergeCell ref="L127:L132"/>
    <mergeCell ref="M121:M126"/>
    <mergeCell ref="L139:L144"/>
    <mergeCell ref="L158:L163"/>
    <mergeCell ref="Q232:Q237"/>
    <mergeCell ref="D233:H233"/>
    <mergeCell ref="L232:L237"/>
    <mergeCell ref="Q127:Q132"/>
    <mergeCell ref="Q219:Q224"/>
    <mergeCell ref="D227:H227"/>
    <mergeCell ref="L213:L218"/>
    <mergeCell ref="P219:P224"/>
    <mergeCell ref="K226:K231"/>
    <mergeCell ref="P213:P218"/>
    <mergeCell ref="L219:L224"/>
    <mergeCell ref="K164:K169"/>
    <mergeCell ref="P182:P187"/>
    <mergeCell ref="B225:Q225"/>
    <mergeCell ref="L164:L169"/>
    <mergeCell ref="B127:B132"/>
    <mergeCell ref="C127:C132"/>
    <mergeCell ref="M139:M144"/>
    <mergeCell ref="P139:P144"/>
    <mergeCell ref="L152:L157"/>
    <mergeCell ref="D153:H153"/>
    <mergeCell ref="B158:B163"/>
    <mergeCell ref="L146:L151"/>
    <mergeCell ref="M146:M151"/>
    <mergeCell ref="P146:P151"/>
    <mergeCell ref="P133:P138"/>
    <mergeCell ref="A139:A144"/>
    <mergeCell ref="B139:B144"/>
    <mergeCell ref="B145:Q145"/>
    <mergeCell ref="D147:H147"/>
    <mergeCell ref="C158:C163"/>
    <mergeCell ref="K158:K163"/>
    <mergeCell ref="D159:H159"/>
    <mergeCell ref="C139:C144"/>
    <mergeCell ref="K139:K144"/>
    <mergeCell ref="D140:H140"/>
    <mergeCell ref="K146:K151"/>
    <mergeCell ref="C152:C157"/>
    <mergeCell ref="K152:K157"/>
    <mergeCell ref="A188:A193"/>
    <mergeCell ref="B188:B193"/>
    <mergeCell ref="C188:C193"/>
    <mergeCell ref="K188:K193"/>
    <mergeCell ref="D165:H165"/>
    <mergeCell ref="A170:A175"/>
    <mergeCell ref="B170:B175"/>
    <mergeCell ref="C170:C175"/>
    <mergeCell ref="A176:A181"/>
    <mergeCell ref="K182:K187"/>
    <mergeCell ref="A182:A187"/>
    <mergeCell ref="B182:B187"/>
    <mergeCell ref="C182:C187"/>
    <mergeCell ref="D183:H183"/>
    <mergeCell ref="A146:A151"/>
    <mergeCell ref="B146:B151"/>
    <mergeCell ref="C146:C151"/>
    <mergeCell ref="B164:B169"/>
    <mergeCell ref="C164:C169"/>
    <mergeCell ref="A164:A169"/>
    <mergeCell ref="A158:A163"/>
    <mergeCell ref="K170:K175"/>
    <mergeCell ref="D177:H177"/>
    <mergeCell ref="D171:H171"/>
    <mergeCell ref="B176:B181"/>
    <mergeCell ref="C176:C181"/>
    <mergeCell ref="K176:K181"/>
    <mergeCell ref="M182:M187"/>
    <mergeCell ref="M188:M193"/>
    <mergeCell ref="Q146:Q151"/>
    <mergeCell ref="L176:L181"/>
    <mergeCell ref="P164:P169"/>
    <mergeCell ref="M152:M157"/>
    <mergeCell ref="P152:P157"/>
    <mergeCell ref="Q152:Q157"/>
    <mergeCell ref="P188:P193"/>
    <mergeCell ref="L188:L193"/>
    <mergeCell ref="N152:N157"/>
    <mergeCell ref="O152:O157"/>
    <mergeCell ref="N158:N163"/>
    <mergeCell ref="O158:O163"/>
    <mergeCell ref="N164:N169"/>
    <mergeCell ref="O164:O169"/>
    <mergeCell ref="N170:N175"/>
    <mergeCell ref="O170:O175"/>
    <mergeCell ref="N176:N181"/>
    <mergeCell ref="O176:O181"/>
    <mergeCell ref="M176:M181"/>
    <mergeCell ref="P176:P181"/>
    <mergeCell ref="Q176:Q181"/>
    <mergeCell ref="Q170:Q175"/>
    <mergeCell ref="A277:A282"/>
    <mergeCell ref="B277:B282"/>
    <mergeCell ref="C277:C282"/>
    <mergeCell ref="K277:K282"/>
    <mergeCell ref="D278:H278"/>
    <mergeCell ref="Q289:Q294"/>
    <mergeCell ref="Q295:Q300"/>
    <mergeCell ref="D296:H296"/>
    <mergeCell ref="P170:P175"/>
    <mergeCell ref="A206:A211"/>
    <mergeCell ref="B206:B211"/>
    <mergeCell ref="C206:C211"/>
    <mergeCell ref="K206:K211"/>
    <mergeCell ref="D207:H207"/>
    <mergeCell ref="L206:L211"/>
    <mergeCell ref="M206:M211"/>
    <mergeCell ref="P206:P211"/>
    <mergeCell ref="A194:A199"/>
    <mergeCell ref="B194:B199"/>
    <mergeCell ref="C194:C199"/>
    <mergeCell ref="K194:K199"/>
    <mergeCell ref="L194:L199"/>
    <mergeCell ref="D189:H189"/>
    <mergeCell ref="L226:L231"/>
    <mergeCell ref="A289:A294"/>
    <mergeCell ref="B289:B294"/>
    <mergeCell ref="C289:C294"/>
    <mergeCell ref="A295:A300"/>
    <mergeCell ref="B295:B300"/>
    <mergeCell ref="C295:C300"/>
    <mergeCell ref="P289:P294"/>
    <mergeCell ref="D290:H290"/>
    <mergeCell ref="A283:A288"/>
    <mergeCell ref="B283:B288"/>
    <mergeCell ref="C283:C288"/>
    <mergeCell ref="K283:K288"/>
    <mergeCell ref="D284:H284"/>
    <mergeCell ref="Q1:R1"/>
    <mergeCell ref="Q2:R2"/>
    <mergeCell ref="Q3:R3"/>
    <mergeCell ref="K295:K300"/>
    <mergeCell ref="L295:L300"/>
    <mergeCell ref="M295:M300"/>
    <mergeCell ref="M277:M282"/>
    <mergeCell ref="L277:L282"/>
    <mergeCell ref="K289:K294"/>
    <mergeCell ref="L289:L294"/>
    <mergeCell ref="M289:M294"/>
    <mergeCell ref="K264:K269"/>
    <mergeCell ref="L264:L269"/>
    <mergeCell ref="Q206:Q211"/>
    <mergeCell ref="L283:L288"/>
    <mergeCell ref="M283:M288"/>
    <mergeCell ref="P283:P288"/>
    <mergeCell ref="B276:Q276"/>
    <mergeCell ref="B244:Q244"/>
    <mergeCell ref="M258:M263"/>
    <mergeCell ref="Q283:Q288"/>
    <mergeCell ref="P277:P282"/>
    <mergeCell ref="Q277:Q282"/>
    <mergeCell ref="P295:P300"/>
  </mergeCells>
  <phoneticPr fontId="1" type="noConversion"/>
  <pageMargins left="1.1023622047244095" right="0.31496062992125984" top="0.74803149606299213" bottom="0.55118110236220474" header="0.31496062992125984" footer="0.31496062992125984"/>
  <pageSetup paperSize="256" scale="73" fitToHeight="7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Зверева</dc:creator>
  <cp:lastModifiedBy>Светлана О. Попова</cp:lastModifiedBy>
  <cp:lastPrinted>2018-11-12T07:03:01Z</cp:lastPrinted>
  <dcterms:created xsi:type="dcterms:W3CDTF">2016-05-30T06:12:37Z</dcterms:created>
  <dcterms:modified xsi:type="dcterms:W3CDTF">2018-11-21T13:46:18Z</dcterms:modified>
</cp:coreProperties>
</file>