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001"/>
  <workbookPr/>
  <mc:AlternateContent xmlns:mc="http://schemas.openxmlformats.org/markup-compatibility/2006">
    <mc:Choice Requires="x15">
      <x15ac:absPath xmlns:x15ac="http://schemas.microsoft.com/office/spreadsheetml/2010/11/ac" url="Z:\СВЕТЛАНА\ПРОЕКТЫ  ПРОГРАММ\2019\программа на 2020-2024\"/>
    </mc:Choice>
  </mc:AlternateContent>
  <xr:revisionPtr revIDLastSave="0" documentId="13_ncr:1_{3347CD31-1C29-4396-869A-145D2EB35498}" xr6:coauthVersionLast="38" xr6:coauthVersionMax="38" xr10:uidLastSave="{00000000-0000-0000-0000-000000000000}"/>
  <bookViews>
    <workbookView xWindow="0" yWindow="0" windowWidth="28695" windowHeight="13020" xr2:uid="{00000000-000D-0000-FFFF-FFFF00000000}"/>
  </bookViews>
  <sheets>
    <sheet name="Лист1" sheetId="1" r:id="rId1"/>
    <sheet name="Лист1 (2)" sheetId="2" r:id="rId2"/>
  </sheets>
  <calcPr calcId="162913"/>
</workbook>
</file>

<file path=xl/calcChain.xml><?xml version="1.0" encoding="utf-8"?>
<calcChain xmlns="http://schemas.openxmlformats.org/spreadsheetml/2006/main">
  <c r="G38" i="2" l="1"/>
  <c r="I37" i="2"/>
  <c r="G36" i="2"/>
  <c r="J35" i="2"/>
  <c r="I35" i="2"/>
  <c r="H35" i="2"/>
  <c r="G35" i="2"/>
  <c r="F35" i="2"/>
  <c r="E35" i="2"/>
  <c r="E32" i="2"/>
  <c r="E31" i="2"/>
  <c r="E30" i="2"/>
  <c r="J29" i="2"/>
  <c r="I29" i="2"/>
  <c r="I27" i="2" s="1"/>
  <c r="H29" i="2"/>
  <c r="H27" i="2" s="1"/>
  <c r="G29" i="2"/>
  <c r="F29" i="2"/>
  <c r="J27" i="2"/>
  <c r="G27" i="2"/>
  <c r="F27" i="2"/>
  <c r="E27" i="2" s="1"/>
  <c r="E26" i="2"/>
  <c r="E25" i="2"/>
  <c r="E24" i="2"/>
  <c r="E23" i="2"/>
  <c r="J21" i="2"/>
  <c r="I21" i="2"/>
  <c r="H21" i="2"/>
  <c r="E21" i="2" s="1"/>
  <c r="G21" i="2"/>
  <c r="F21" i="2"/>
  <c r="E20" i="2"/>
  <c r="E19" i="2"/>
  <c r="E18" i="2"/>
  <c r="E17" i="2"/>
  <c r="J15" i="2"/>
  <c r="I15" i="2"/>
  <c r="H15" i="2"/>
  <c r="G15" i="2"/>
  <c r="F15" i="2"/>
  <c r="E15" i="2" s="1"/>
  <c r="J14" i="2"/>
  <c r="J38" i="2" s="1"/>
  <c r="I14" i="2"/>
  <c r="I38" i="2" s="1"/>
  <c r="H14" i="2"/>
  <c r="H38" i="2" s="1"/>
  <c r="G14" i="2"/>
  <c r="F14" i="2"/>
  <c r="F38" i="2" s="1"/>
  <c r="J13" i="2"/>
  <c r="J37" i="2" s="1"/>
  <c r="I13" i="2"/>
  <c r="H13" i="2"/>
  <c r="H37" i="2" s="1"/>
  <c r="G13" i="2"/>
  <c r="G37" i="2" s="1"/>
  <c r="G33" i="2" s="1"/>
  <c r="F13" i="2"/>
  <c r="E13" i="2" s="1"/>
  <c r="J12" i="2"/>
  <c r="J36" i="2" s="1"/>
  <c r="I12" i="2"/>
  <c r="I36" i="2" s="1"/>
  <c r="H12" i="2"/>
  <c r="H36" i="2" s="1"/>
  <c r="H33" i="2" s="1"/>
  <c r="G12" i="2"/>
  <c r="F12" i="2"/>
  <c r="F36" i="2" s="1"/>
  <c r="E11" i="2"/>
  <c r="G9" i="2"/>
  <c r="G29" i="1"/>
  <c r="G27" i="1" s="1"/>
  <c r="H29" i="1"/>
  <c r="I29" i="1"/>
  <c r="I27" i="1" s="1"/>
  <c r="J29" i="1"/>
  <c r="J27" i="1" s="1"/>
  <c r="F29" i="1"/>
  <c r="F12" i="1"/>
  <c r="F36" i="1" s="1"/>
  <c r="J38" i="1"/>
  <c r="I38" i="1"/>
  <c r="H38" i="1"/>
  <c r="G38" i="1"/>
  <c r="J37" i="1"/>
  <c r="I37" i="1"/>
  <c r="H37" i="1"/>
  <c r="G37" i="1"/>
  <c r="E37" i="1" s="1"/>
  <c r="I36" i="1"/>
  <c r="G36" i="1"/>
  <c r="J35" i="1"/>
  <c r="I35" i="1"/>
  <c r="I33" i="1" s="1"/>
  <c r="H35" i="1"/>
  <c r="G35" i="1"/>
  <c r="G33" i="1" s="1"/>
  <c r="F38" i="1"/>
  <c r="F37" i="1"/>
  <c r="H27" i="1"/>
  <c r="G21" i="1"/>
  <c r="H21" i="1"/>
  <c r="I21" i="1"/>
  <c r="J21" i="1"/>
  <c r="F21" i="1"/>
  <c r="G15" i="1"/>
  <c r="H15" i="1"/>
  <c r="I15" i="1"/>
  <c r="J15" i="1"/>
  <c r="F15" i="1"/>
  <c r="G14" i="1"/>
  <c r="E14" i="1" s="1"/>
  <c r="H14" i="1"/>
  <c r="I14" i="1"/>
  <c r="J14" i="1"/>
  <c r="F14" i="1"/>
  <c r="G13" i="1"/>
  <c r="H13" i="1"/>
  <c r="I13" i="1"/>
  <c r="I9" i="1" s="1"/>
  <c r="J13" i="1"/>
  <c r="F13" i="1"/>
  <c r="G12" i="1"/>
  <c r="H12" i="1"/>
  <c r="H36" i="1" s="1"/>
  <c r="H33" i="1" s="1"/>
  <c r="I12" i="1"/>
  <c r="J12" i="1"/>
  <c r="J36" i="1" s="1"/>
  <c r="G9" i="1"/>
  <c r="E38" i="1"/>
  <c r="E32" i="1"/>
  <c r="E31" i="1"/>
  <c r="E26" i="1"/>
  <c r="E25" i="1"/>
  <c r="E24" i="1"/>
  <c r="E23" i="1"/>
  <c r="E20" i="1"/>
  <c r="E19" i="1"/>
  <c r="E18" i="1"/>
  <c r="E17" i="1"/>
  <c r="J33" i="2" l="1"/>
  <c r="E38" i="2"/>
  <c r="E36" i="2"/>
  <c r="I33" i="2"/>
  <c r="H9" i="2"/>
  <c r="E12" i="2"/>
  <c r="E14" i="2"/>
  <c r="E29" i="2"/>
  <c r="F37" i="2"/>
  <c r="E37" i="2" s="1"/>
  <c r="I9" i="2"/>
  <c r="F9" i="2"/>
  <c r="E9" i="2" s="1"/>
  <c r="J9" i="2"/>
  <c r="J33" i="1"/>
  <c r="E30" i="1"/>
  <c r="E12" i="1"/>
  <c r="E36" i="1"/>
  <c r="E21" i="1"/>
  <c r="E15" i="1"/>
  <c r="H9" i="1"/>
  <c r="J9" i="1"/>
  <c r="E13" i="1"/>
  <c r="E29" i="1"/>
  <c r="F27" i="1"/>
  <c r="E27" i="1" s="1"/>
  <c r="E11" i="1"/>
  <c r="F9" i="1"/>
  <c r="F33" i="2" l="1"/>
  <c r="E33" i="2" s="1"/>
  <c r="E9" i="1"/>
  <c r="F35" i="1"/>
  <c r="F33" i="1" l="1"/>
  <c r="E33" i="1" s="1"/>
  <c r="E35" i="1"/>
</calcChain>
</file>

<file path=xl/sharedStrings.xml><?xml version="1.0" encoding="utf-8"?>
<sst xmlns="http://schemas.openxmlformats.org/spreadsheetml/2006/main" count="236" uniqueCount="40">
  <si>
    <t xml:space="preserve"> </t>
  </si>
  <si>
    <t>№ п/п</t>
  </si>
  <si>
    <t>Цель, задачи, основные мероприятия</t>
  </si>
  <si>
    <t>Срок выполнения (квартал, год)</t>
  </si>
  <si>
    <t>Объемы финансирования, тыс. рублей</t>
  </si>
  <si>
    <t>Исполнители, перечень организаций, участвующих в реализации основных мероприятий</t>
  </si>
  <si>
    <t>Всего</t>
  </si>
  <si>
    <t>2020 год</t>
  </si>
  <si>
    <t>2021 год</t>
  </si>
  <si>
    <t>2022 год</t>
  </si>
  <si>
    <t>2023 год</t>
  </si>
  <si>
    <t>2024 год</t>
  </si>
  <si>
    <t>Наименование, ед. изм.</t>
  </si>
  <si>
    <t>Цель: Повышение качества бюджетного процесса в Ловозерском районе. Обеспечение устойчивого исполнения местных бюджетов</t>
  </si>
  <si>
    <t>Реализация функций в сфере формирования и реализации единой финансовой политики в Ловозерском районе</t>
  </si>
  <si>
    <t>год</t>
  </si>
  <si>
    <t>Всего:</t>
  </si>
  <si>
    <t>Наличие проекта бюджета муниципального образования Ловозерский район, подготовленного в соответствии с требованиями бюджетного законодательства  да-1/нет-0</t>
  </si>
  <si>
    <t>Районный финансовый отдел администрации Ловозерского района, администрация муниципального образования сельское поселение Ловозеро, администрация муниципального образования городское поселение Ревда</t>
  </si>
  <si>
    <t>в т.ч.:</t>
  </si>
  <si>
    <t>МБ</t>
  </si>
  <si>
    <t>ОБ</t>
  </si>
  <si>
    <t>ФБ</t>
  </si>
  <si>
    <t xml:space="preserve">0,00000 </t>
  </si>
  <si>
    <t>ВБС</t>
  </si>
  <si>
    <t>1.1.</t>
  </si>
  <si>
    <t>Основное мероприятие «Организация и обеспечение деятельности финансового органа муниципального образования»</t>
  </si>
  <si>
    <t>Удельный вес расходов бюджета, формируемых в рамках целевых программ, %</t>
  </si>
  <si>
    <t>Районный финансовый отдел администрации Ловозерского района</t>
  </si>
  <si>
    <t>1.2.</t>
  </si>
  <si>
    <t>Основное мероприятие «Организация эффективного управления муниципальным долгом»</t>
  </si>
  <si>
    <t>Отношение объема муниципального долга Ловозерского района по состоянию на 1 января года, следующего за отчетным, к общему годовому объему доходов бюджета муниципального образования Ловозерский район в финансовом году (без учета объемов безвозмездных поступлений),%.</t>
  </si>
  <si>
    <t>1.3.</t>
  </si>
  <si>
    <t>Основное мероприятие  «Принятие мер для выравнивания бюджетной обеспеченности бюджета района и поселений, финансовое управление территориальным развитием, принятие мер для снижение рисков недофинансирования ключевых бюджетных услуг на местном уровне»</t>
  </si>
  <si>
    <t>Доля просроченной кредиторской задолженности в расходах местных бюджетов, %</t>
  </si>
  <si>
    <t>Всего по программе:</t>
  </si>
  <si>
    <t>Приложение № 4</t>
  </si>
  <si>
    <t xml:space="preserve">Перечень основных мероприятий ведомственной целевой программы «Обеспечение качественного и сбалансированного управления бюджетными средствами                                                                                                         муниципального образования Ловозерский район» на 2020-2024 годы
</t>
  </si>
  <si>
    <t>Источники финансирования</t>
  </si>
  <si>
    <t>Показатели (индикаторы) результативности выполнения основных мероприятий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</si>
</sst>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_р_."/>
  </numFmts>
  <fonts count="5">
    <font>
      <sz val="11"/>
      <color theme="1"/>
      <name val="Calibri"/>
      <charset val="134"/>
      <scheme val="minor"/>
    </font>
    <font>
      <b/>
      <sz val="13"/>
      <color rgb="FF0070C0"/>
      <name val="Times New Roman"/>
      <charset val="134"/>
    </font>
    <font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0" xfId="0" applyFont="1" applyFill="1" applyAlignme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2" fillId="0" borderId="0" xfId="0" applyFont="1" applyFill="1" applyAlignment="1"/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0" fillId="0" borderId="0" xfId="0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164" fontId="3" fillId="0" borderId="1" xfId="0" applyNumberFormat="1" applyFont="1" applyBorder="1" applyAlignment="1">
      <alignment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164" fontId="3" fillId="3" borderId="1" xfId="0" applyNumberFormat="1" applyFont="1" applyFill="1" applyBorder="1" applyAlignment="1">
      <alignment horizontal="center" vertical="center" wrapText="1"/>
    </xf>
    <xf numFmtId="164" fontId="3" fillId="3" borderId="1" xfId="0" applyNumberFormat="1" applyFont="1" applyFill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46"/>
  <sheetViews>
    <sheetView tabSelected="1" topLeftCell="A19" workbookViewId="0">
      <selection activeCell="G14" sqref="G14"/>
    </sheetView>
  </sheetViews>
  <sheetFormatPr defaultColWidth="9" defaultRowHeight="15"/>
  <cols>
    <col min="1" max="1" width="6.140625" customWidth="1"/>
    <col min="2" max="2" width="39.28515625" style="12" customWidth="1"/>
    <col min="3" max="3" width="10.5703125" customWidth="1"/>
    <col min="4" max="4" width="11.85546875" style="12" customWidth="1"/>
    <col min="5" max="5" width="16.85546875" style="19" customWidth="1"/>
    <col min="6" max="6" width="15" style="19" customWidth="1"/>
    <col min="7" max="7" width="16.28515625" style="19" customWidth="1"/>
    <col min="8" max="8" width="15.7109375" style="19" customWidth="1"/>
    <col min="9" max="9" width="16.28515625" style="19" customWidth="1"/>
    <col min="10" max="10" width="15.140625" style="19" customWidth="1"/>
    <col min="11" max="11" width="33.42578125" style="1" customWidth="1"/>
    <col min="12" max="16" width="6.7109375" style="1" customWidth="1"/>
    <col min="17" max="17" width="31.7109375" style="1" customWidth="1"/>
  </cols>
  <sheetData>
    <row r="1" spans="1:17" ht="18.75">
      <c r="O1" s="4"/>
      <c r="Q1" s="4" t="s">
        <v>36</v>
      </c>
    </row>
    <row r="2" spans="1:17" ht="15" customHeight="1"/>
    <row r="3" spans="1:17" ht="60.75" customHeight="1">
      <c r="A3" s="3" t="s">
        <v>37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</row>
    <row r="4" spans="1:17" ht="16.5">
      <c r="A4" s="2" t="s">
        <v>0</v>
      </c>
    </row>
    <row r="5" spans="1:17" ht="32.25" customHeight="1">
      <c r="A5" s="5" t="s">
        <v>1</v>
      </c>
      <c r="B5" s="5" t="s">
        <v>2</v>
      </c>
      <c r="C5" s="5" t="s">
        <v>3</v>
      </c>
      <c r="D5" s="5" t="s">
        <v>38</v>
      </c>
      <c r="E5" s="13" t="s">
        <v>4</v>
      </c>
      <c r="F5" s="14"/>
      <c r="G5" s="14"/>
      <c r="H5" s="14"/>
      <c r="I5" s="14"/>
      <c r="J5" s="15"/>
      <c r="K5" s="16" t="s">
        <v>39</v>
      </c>
      <c r="L5" s="17"/>
      <c r="M5" s="17"/>
      <c r="N5" s="17"/>
      <c r="O5" s="17"/>
      <c r="P5" s="18"/>
      <c r="Q5" s="6" t="s">
        <v>5</v>
      </c>
    </row>
    <row r="6" spans="1:17" ht="43.5" customHeight="1">
      <c r="A6" s="5"/>
      <c r="B6" s="5"/>
      <c r="C6" s="5"/>
      <c r="D6" s="5"/>
      <c r="E6" s="8" t="s">
        <v>6</v>
      </c>
      <c r="F6" s="7" t="s">
        <v>7</v>
      </c>
      <c r="G6" s="7" t="s">
        <v>8</v>
      </c>
      <c r="H6" s="7" t="s">
        <v>9</v>
      </c>
      <c r="I6" s="7" t="s">
        <v>10</v>
      </c>
      <c r="J6" s="7" t="s">
        <v>11</v>
      </c>
      <c r="K6" s="7" t="s">
        <v>12</v>
      </c>
      <c r="L6" s="7" t="s">
        <v>7</v>
      </c>
      <c r="M6" s="7" t="s">
        <v>8</v>
      </c>
      <c r="N6" s="7" t="s">
        <v>9</v>
      </c>
      <c r="O6" s="7" t="s">
        <v>10</v>
      </c>
      <c r="P6" s="7" t="s">
        <v>11</v>
      </c>
      <c r="Q6" s="6"/>
    </row>
    <row r="7" spans="1:17" ht="24.95" customHeight="1">
      <c r="A7" s="8">
        <v>1</v>
      </c>
      <c r="B7" s="8">
        <v>2</v>
      </c>
      <c r="C7" s="8">
        <v>3</v>
      </c>
      <c r="D7" s="8">
        <v>4</v>
      </c>
      <c r="E7" s="8">
        <v>5</v>
      </c>
      <c r="F7" s="8">
        <v>6</v>
      </c>
      <c r="G7" s="8">
        <v>7</v>
      </c>
      <c r="H7" s="8">
        <v>8</v>
      </c>
      <c r="I7" s="8">
        <v>9</v>
      </c>
      <c r="J7" s="8">
        <v>10</v>
      </c>
      <c r="K7" s="7">
        <v>11</v>
      </c>
      <c r="L7" s="7">
        <v>12</v>
      </c>
      <c r="M7" s="7">
        <v>13</v>
      </c>
      <c r="N7" s="7">
        <v>14</v>
      </c>
      <c r="O7" s="7">
        <v>15</v>
      </c>
      <c r="P7" s="7">
        <v>16</v>
      </c>
      <c r="Q7" s="7">
        <v>17</v>
      </c>
    </row>
    <row r="8" spans="1:17" ht="24.95" customHeight="1">
      <c r="A8" s="8"/>
      <c r="B8" s="9" t="s">
        <v>13</v>
      </c>
      <c r="C8" s="9"/>
      <c r="D8" s="9"/>
      <c r="E8" s="9"/>
      <c r="F8" s="9"/>
      <c r="G8" s="9"/>
      <c r="H8" s="9"/>
      <c r="I8" s="9"/>
      <c r="J8" s="9"/>
      <c r="K8" s="10"/>
      <c r="L8" s="10"/>
      <c r="M8" s="10"/>
      <c r="N8" s="11"/>
      <c r="O8" s="11"/>
      <c r="P8" s="11"/>
      <c r="Q8" s="11"/>
    </row>
    <row r="9" spans="1:17" ht="24.95" customHeight="1">
      <c r="A9" s="5">
        <v>1</v>
      </c>
      <c r="B9" s="5" t="s">
        <v>14</v>
      </c>
      <c r="C9" s="5" t="s">
        <v>15</v>
      </c>
      <c r="D9" s="27" t="s">
        <v>16</v>
      </c>
      <c r="E9" s="29">
        <f>F9+G9+H9+I9+J9</f>
        <v>442386.59885000001</v>
      </c>
      <c r="F9" s="29">
        <f>F11+F12+F13+F14</f>
        <v>87988.423770000009</v>
      </c>
      <c r="G9" s="29">
        <f t="shared" ref="G9:J9" si="0">G11+G12+G13+G14</f>
        <v>88599.543770000004</v>
      </c>
      <c r="H9" s="29">
        <f t="shared" si="0"/>
        <v>88599.543770000004</v>
      </c>
      <c r="I9" s="29">
        <f t="shared" si="0"/>
        <v>88599.543770000004</v>
      </c>
      <c r="J9" s="29">
        <f t="shared" si="0"/>
        <v>88599.543770000004</v>
      </c>
      <c r="K9" s="6" t="s">
        <v>17</v>
      </c>
      <c r="L9" s="20">
        <v>1</v>
      </c>
      <c r="M9" s="20">
        <v>1</v>
      </c>
      <c r="N9" s="20">
        <v>1</v>
      </c>
      <c r="O9" s="20">
        <v>1</v>
      </c>
      <c r="P9" s="20">
        <v>1</v>
      </c>
      <c r="Q9" s="6" t="s">
        <v>18</v>
      </c>
    </row>
    <row r="10" spans="1:17" ht="24.95" customHeight="1">
      <c r="A10" s="5"/>
      <c r="B10" s="5"/>
      <c r="C10" s="5"/>
      <c r="D10" s="26" t="s">
        <v>19</v>
      </c>
      <c r="E10" s="26"/>
      <c r="F10" s="26"/>
      <c r="G10" s="26"/>
      <c r="H10" s="26"/>
      <c r="I10" s="27"/>
      <c r="J10" s="27"/>
      <c r="K10" s="6"/>
      <c r="L10" s="21"/>
      <c r="M10" s="21"/>
      <c r="N10" s="21"/>
      <c r="O10" s="21"/>
      <c r="P10" s="21"/>
      <c r="Q10" s="6"/>
    </row>
    <row r="11" spans="1:17" ht="24.95" customHeight="1">
      <c r="A11" s="5"/>
      <c r="B11" s="5"/>
      <c r="C11" s="5"/>
      <c r="D11" s="29" t="s">
        <v>20</v>
      </c>
      <c r="E11" s="29">
        <f t="shared" ref="E11:E15" si="1">F11+G11+H11+I11+J11</f>
        <v>59455.280149999999</v>
      </c>
      <c r="F11" s="29">
        <v>11954.33603</v>
      </c>
      <c r="G11" s="29">
        <v>11875.23603</v>
      </c>
      <c r="H11" s="29">
        <v>11875.23603</v>
      </c>
      <c r="I11" s="29">
        <v>11875.23603</v>
      </c>
      <c r="J11" s="29">
        <v>11875.23603</v>
      </c>
      <c r="K11" s="6"/>
      <c r="L11" s="21"/>
      <c r="M11" s="21"/>
      <c r="N11" s="21"/>
      <c r="O11" s="21"/>
      <c r="P11" s="21"/>
      <c r="Q11" s="6"/>
    </row>
    <row r="12" spans="1:17" ht="24.95" customHeight="1">
      <c r="A12" s="5"/>
      <c r="B12" s="5"/>
      <c r="C12" s="5"/>
      <c r="D12" s="29" t="s">
        <v>21</v>
      </c>
      <c r="E12" s="29">
        <f t="shared" si="1"/>
        <v>382931.31870000006</v>
      </c>
      <c r="F12" s="29">
        <f>F18+F24+F30</f>
        <v>76034.087740000003</v>
      </c>
      <c r="G12" s="29">
        <f t="shared" ref="G12:J12" si="2">G18+G24+G30</f>
        <v>76724.307740000004</v>
      </c>
      <c r="H12" s="29">
        <f t="shared" si="2"/>
        <v>76724.307740000004</v>
      </c>
      <c r="I12" s="29">
        <f t="shared" si="2"/>
        <v>76724.307740000004</v>
      </c>
      <c r="J12" s="29">
        <f t="shared" si="2"/>
        <v>76724.307740000004</v>
      </c>
      <c r="K12" s="6"/>
      <c r="L12" s="21"/>
      <c r="M12" s="21"/>
      <c r="N12" s="21"/>
      <c r="O12" s="21"/>
      <c r="P12" s="21"/>
      <c r="Q12" s="6"/>
    </row>
    <row r="13" spans="1:17" ht="24.95" customHeight="1">
      <c r="A13" s="5"/>
      <c r="B13" s="5"/>
      <c r="C13" s="5"/>
      <c r="D13" s="29" t="s">
        <v>22</v>
      </c>
      <c r="E13" s="29">
        <f t="shared" si="1"/>
        <v>0</v>
      </c>
      <c r="F13" s="29">
        <f>F19+F25+F31</f>
        <v>0</v>
      </c>
      <c r="G13" s="29">
        <f t="shared" ref="G13:J13" si="3">G19+G25+G31</f>
        <v>0</v>
      </c>
      <c r="H13" s="29">
        <f t="shared" si="3"/>
        <v>0</v>
      </c>
      <c r="I13" s="29">
        <f t="shared" si="3"/>
        <v>0</v>
      </c>
      <c r="J13" s="29">
        <f t="shared" si="3"/>
        <v>0</v>
      </c>
      <c r="K13" s="6"/>
      <c r="L13" s="21"/>
      <c r="M13" s="21"/>
      <c r="N13" s="21"/>
      <c r="O13" s="21"/>
      <c r="P13" s="21"/>
      <c r="Q13" s="6"/>
    </row>
    <row r="14" spans="1:17" ht="24.95" customHeight="1">
      <c r="A14" s="5"/>
      <c r="B14" s="5"/>
      <c r="C14" s="5"/>
      <c r="D14" s="29" t="s">
        <v>24</v>
      </c>
      <c r="E14" s="29">
        <f t="shared" si="1"/>
        <v>0</v>
      </c>
      <c r="F14" s="29">
        <f>F20+F26+F32</f>
        <v>0</v>
      </c>
      <c r="G14" s="29">
        <f t="shared" ref="G14:J14" si="4">G20+G26+G32</f>
        <v>0</v>
      </c>
      <c r="H14" s="29">
        <f t="shared" si="4"/>
        <v>0</v>
      </c>
      <c r="I14" s="29">
        <f t="shared" si="4"/>
        <v>0</v>
      </c>
      <c r="J14" s="29">
        <f t="shared" si="4"/>
        <v>0</v>
      </c>
      <c r="K14" s="6"/>
      <c r="L14" s="22"/>
      <c r="M14" s="22"/>
      <c r="N14" s="22"/>
      <c r="O14" s="22"/>
      <c r="P14" s="22"/>
      <c r="Q14" s="6"/>
    </row>
    <row r="15" spans="1:17" ht="24.95" customHeight="1">
      <c r="A15" s="9" t="s">
        <v>25</v>
      </c>
      <c r="B15" s="5" t="s">
        <v>26</v>
      </c>
      <c r="C15" s="5" t="s">
        <v>15</v>
      </c>
      <c r="D15" s="29" t="s">
        <v>16</v>
      </c>
      <c r="E15" s="29">
        <f t="shared" si="1"/>
        <v>42987</v>
      </c>
      <c r="F15" s="29">
        <f>F17+F18+F19+F20</f>
        <v>8597.4</v>
      </c>
      <c r="G15" s="29">
        <f t="shared" ref="G15:J15" si="5">G17+G18+G19+G20</f>
        <v>8597.4</v>
      </c>
      <c r="H15" s="29">
        <f t="shared" si="5"/>
        <v>8597.4</v>
      </c>
      <c r="I15" s="29">
        <f t="shared" si="5"/>
        <v>8597.4</v>
      </c>
      <c r="J15" s="29">
        <f t="shared" si="5"/>
        <v>8597.4</v>
      </c>
      <c r="K15" s="6" t="s">
        <v>27</v>
      </c>
      <c r="L15" s="6">
        <v>98</v>
      </c>
      <c r="M15" s="6">
        <v>99</v>
      </c>
      <c r="N15" s="6">
        <v>100</v>
      </c>
      <c r="O15" s="6">
        <v>100</v>
      </c>
      <c r="P15" s="6">
        <v>100</v>
      </c>
      <c r="Q15" s="23" t="s">
        <v>28</v>
      </c>
    </row>
    <row r="16" spans="1:17" ht="24.95" customHeight="1">
      <c r="A16" s="9"/>
      <c r="B16" s="5"/>
      <c r="C16" s="5"/>
      <c r="D16" s="30" t="s">
        <v>19</v>
      </c>
      <c r="E16" s="30"/>
      <c r="F16" s="30"/>
      <c r="G16" s="30"/>
      <c r="H16" s="30"/>
      <c r="I16" s="29"/>
      <c r="J16" s="29"/>
      <c r="K16" s="6"/>
      <c r="L16" s="6"/>
      <c r="M16" s="6"/>
      <c r="N16" s="6"/>
      <c r="O16" s="6"/>
      <c r="P16" s="6"/>
      <c r="Q16" s="24"/>
    </row>
    <row r="17" spans="1:17" ht="24.95" customHeight="1">
      <c r="A17" s="9"/>
      <c r="B17" s="5"/>
      <c r="C17" s="5"/>
      <c r="D17" s="29" t="s">
        <v>20</v>
      </c>
      <c r="E17" s="29">
        <f t="shared" ref="E17:E21" si="6">F17+G17+H17+I17+J17</f>
        <v>42987</v>
      </c>
      <c r="F17" s="29">
        <v>8597.4</v>
      </c>
      <c r="G17" s="29">
        <v>8597.4</v>
      </c>
      <c r="H17" s="29">
        <v>8597.4</v>
      </c>
      <c r="I17" s="29">
        <v>8597.4</v>
      </c>
      <c r="J17" s="29">
        <v>8597.4</v>
      </c>
      <c r="K17" s="6"/>
      <c r="L17" s="6"/>
      <c r="M17" s="6"/>
      <c r="N17" s="6"/>
      <c r="O17" s="6"/>
      <c r="P17" s="6"/>
      <c r="Q17" s="24"/>
    </row>
    <row r="18" spans="1:17" ht="24.95" customHeight="1">
      <c r="A18" s="9"/>
      <c r="B18" s="5"/>
      <c r="C18" s="5"/>
      <c r="D18" s="29" t="s">
        <v>21</v>
      </c>
      <c r="E18" s="29">
        <f t="shared" si="6"/>
        <v>0</v>
      </c>
      <c r="F18" s="29" t="s">
        <v>23</v>
      </c>
      <c r="G18" s="29" t="s">
        <v>23</v>
      </c>
      <c r="H18" s="29" t="s">
        <v>23</v>
      </c>
      <c r="I18" s="29" t="s">
        <v>23</v>
      </c>
      <c r="J18" s="29" t="s">
        <v>23</v>
      </c>
      <c r="K18" s="6"/>
      <c r="L18" s="6"/>
      <c r="M18" s="6"/>
      <c r="N18" s="6"/>
      <c r="O18" s="6"/>
      <c r="P18" s="6"/>
      <c r="Q18" s="24"/>
    </row>
    <row r="19" spans="1:17" ht="24.95" customHeight="1">
      <c r="A19" s="9"/>
      <c r="B19" s="5"/>
      <c r="C19" s="5"/>
      <c r="D19" s="29" t="s">
        <v>22</v>
      </c>
      <c r="E19" s="29">
        <f t="shared" si="6"/>
        <v>0</v>
      </c>
      <c r="F19" s="29" t="s">
        <v>23</v>
      </c>
      <c r="G19" s="29" t="s">
        <v>23</v>
      </c>
      <c r="H19" s="29" t="s">
        <v>23</v>
      </c>
      <c r="I19" s="29" t="s">
        <v>23</v>
      </c>
      <c r="J19" s="29" t="s">
        <v>23</v>
      </c>
      <c r="K19" s="6"/>
      <c r="L19" s="6"/>
      <c r="M19" s="6"/>
      <c r="N19" s="6"/>
      <c r="O19" s="6"/>
      <c r="P19" s="6"/>
      <c r="Q19" s="24"/>
    </row>
    <row r="20" spans="1:17" ht="24.95" customHeight="1">
      <c r="A20" s="9"/>
      <c r="B20" s="5"/>
      <c r="C20" s="5"/>
      <c r="D20" s="29" t="s">
        <v>24</v>
      </c>
      <c r="E20" s="29">
        <f t="shared" si="6"/>
        <v>0</v>
      </c>
      <c r="F20" s="29" t="s">
        <v>23</v>
      </c>
      <c r="G20" s="29" t="s">
        <v>23</v>
      </c>
      <c r="H20" s="29" t="s">
        <v>23</v>
      </c>
      <c r="I20" s="29" t="s">
        <v>23</v>
      </c>
      <c r="J20" s="29" t="s">
        <v>23</v>
      </c>
      <c r="K20" s="6"/>
      <c r="L20" s="6"/>
      <c r="M20" s="6"/>
      <c r="N20" s="6"/>
      <c r="O20" s="6"/>
      <c r="P20" s="6"/>
      <c r="Q20" s="24"/>
    </row>
    <row r="21" spans="1:17" ht="30" customHeight="1">
      <c r="A21" s="9" t="s">
        <v>29</v>
      </c>
      <c r="B21" s="5" t="s">
        <v>30</v>
      </c>
      <c r="C21" s="5" t="s">
        <v>15</v>
      </c>
      <c r="D21" s="29" t="s">
        <v>16</v>
      </c>
      <c r="E21" s="29">
        <f t="shared" si="6"/>
        <v>157.04015000000001</v>
      </c>
      <c r="F21" s="29">
        <f>F23+F24+F25+F26</f>
        <v>31.40803</v>
      </c>
      <c r="G21" s="29">
        <f t="shared" ref="G21:J21" si="7">G23+G24+G25+G26</f>
        <v>31.40803</v>
      </c>
      <c r="H21" s="29">
        <f t="shared" si="7"/>
        <v>31.40803</v>
      </c>
      <c r="I21" s="29">
        <f t="shared" si="7"/>
        <v>31.40803</v>
      </c>
      <c r="J21" s="29">
        <f t="shared" si="7"/>
        <v>31.40803</v>
      </c>
      <c r="K21" s="6" t="s">
        <v>31</v>
      </c>
      <c r="L21" s="6">
        <v>29</v>
      </c>
      <c r="M21" s="6">
        <v>28</v>
      </c>
      <c r="N21" s="6">
        <v>27</v>
      </c>
      <c r="O21" s="6">
        <v>27</v>
      </c>
      <c r="P21" s="6">
        <v>27</v>
      </c>
      <c r="Q21" s="23" t="s">
        <v>28</v>
      </c>
    </row>
    <row r="22" spans="1:17" ht="30" customHeight="1">
      <c r="A22" s="9"/>
      <c r="B22" s="5"/>
      <c r="C22" s="5"/>
      <c r="D22" s="30" t="s">
        <v>19</v>
      </c>
      <c r="E22" s="30"/>
      <c r="F22" s="30"/>
      <c r="G22" s="30"/>
      <c r="H22" s="30"/>
      <c r="I22" s="29"/>
      <c r="J22" s="29"/>
      <c r="K22" s="6"/>
      <c r="L22" s="6"/>
      <c r="M22" s="6"/>
      <c r="N22" s="6"/>
      <c r="O22" s="6"/>
      <c r="P22" s="6"/>
      <c r="Q22" s="24"/>
    </row>
    <row r="23" spans="1:17" ht="30" customHeight="1">
      <c r="A23" s="9"/>
      <c r="B23" s="5"/>
      <c r="C23" s="5"/>
      <c r="D23" s="29" t="s">
        <v>20</v>
      </c>
      <c r="E23" s="29">
        <f t="shared" ref="E23:E27" si="8">F23+G23+H23+I23+J23</f>
        <v>157.04015000000001</v>
      </c>
      <c r="F23" s="29">
        <v>31.40803</v>
      </c>
      <c r="G23" s="29">
        <v>31.40803</v>
      </c>
      <c r="H23" s="29">
        <v>31.40803</v>
      </c>
      <c r="I23" s="29">
        <v>31.40803</v>
      </c>
      <c r="J23" s="29">
        <v>31.40803</v>
      </c>
      <c r="K23" s="6"/>
      <c r="L23" s="6"/>
      <c r="M23" s="6"/>
      <c r="N23" s="6"/>
      <c r="O23" s="6"/>
      <c r="P23" s="6"/>
      <c r="Q23" s="24"/>
    </row>
    <row r="24" spans="1:17" ht="30" customHeight="1">
      <c r="A24" s="9"/>
      <c r="B24" s="5"/>
      <c r="C24" s="5"/>
      <c r="D24" s="27" t="s">
        <v>21</v>
      </c>
      <c r="E24" s="29">
        <f t="shared" si="8"/>
        <v>0</v>
      </c>
      <c r="F24" s="27" t="s">
        <v>23</v>
      </c>
      <c r="G24" s="27" t="s">
        <v>23</v>
      </c>
      <c r="H24" s="27" t="s">
        <v>23</v>
      </c>
      <c r="I24" s="27" t="s">
        <v>23</v>
      </c>
      <c r="J24" s="27" t="s">
        <v>23</v>
      </c>
      <c r="K24" s="6"/>
      <c r="L24" s="6"/>
      <c r="M24" s="6"/>
      <c r="N24" s="6"/>
      <c r="O24" s="6"/>
      <c r="P24" s="6"/>
      <c r="Q24" s="24"/>
    </row>
    <row r="25" spans="1:17" ht="30" customHeight="1">
      <c r="A25" s="9"/>
      <c r="B25" s="5"/>
      <c r="C25" s="5"/>
      <c r="D25" s="27" t="s">
        <v>22</v>
      </c>
      <c r="E25" s="29">
        <f t="shared" si="8"/>
        <v>0</v>
      </c>
      <c r="F25" s="27" t="s">
        <v>23</v>
      </c>
      <c r="G25" s="27" t="s">
        <v>23</v>
      </c>
      <c r="H25" s="27" t="s">
        <v>23</v>
      </c>
      <c r="I25" s="27" t="s">
        <v>23</v>
      </c>
      <c r="J25" s="27" t="s">
        <v>23</v>
      </c>
      <c r="K25" s="6"/>
      <c r="L25" s="6"/>
      <c r="M25" s="6"/>
      <c r="N25" s="6"/>
      <c r="O25" s="6"/>
      <c r="P25" s="6"/>
      <c r="Q25" s="24"/>
    </row>
    <row r="26" spans="1:17" ht="30" customHeight="1">
      <c r="A26" s="9"/>
      <c r="B26" s="5"/>
      <c r="C26" s="5"/>
      <c r="D26" s="27" t="s">
        <v>24</v>
      </c>
      <c r="E26" s="29">
        <f t="shared" si="8"/>
        <v>0</v>
      </c>
      <c r="F26" s="27" t="s">
        <v>23</v>
      </c>
      <c r="G26" s="27" t="s">
        <v>23</v>
      </c>
      <c r="H26" s="27" t="s">
        <v>23</v>
      </c>
      <c r="I26" s="27" t="s">
        <v>23</v>
      </c>
      <c r="J26" s="27" t="s">
        <v>23</v>
      </c>
      <c r="K26" s="6"/>
      <c r="L26" s="6"/>
      <c r="M26" s="6"/>
      <c r="N26" s="6"/>
      <c r="O26" s="6"/>
      <c r="P26" s="6"/>
      <c r="Q26" s="24"/>
    </row>
    <row r="27" spans="1:17" ht="24.95" customHeight="1">
      <c r="A27" s="9" t="s">
        <v>32</v>
      </c>
      <c r="B27" s="5" t="s">
        <v>33</v>
      </c>
      <c r="C27" s="5" t="s">
        <v>15</v>
      </c>
      <c r="D27" s="27" t="s">
        <v>16</v>
      </c>
      <c r="E27" s="29">
        <f t="shared" si="8"/>
        <v>399242.55870000005</v>
      </c>
      <c r="F27" s="29">
        <f>F29+F30+F31+F32</f>
        <v>79359.615740000008</v>
      </c>
      <c r="G27" s="29">
        <f t="shared" ref="G27:J27" si="9">G29+G30+G31+G32</f>
        <v>79970.735740000004</v>
      </c>
      <c r="H27" s="29">
        <f t="shared" si="9"/>
        <v>79970.735740000004</v>
      </c>
      <c r="I27" s="29">
        <f t="shared" si="9"/>
        <v>79970.735740000004</v>
      </c>
      <c r="J27" s="29">
        <f t="shared" si="9"/>
        <v>79970.735740000004</v>
      </c>
      <c r="K27" s="6" t="s">
        <v>34</v>
      </c>
      <c r="L27" s="6">
        <v>0</v>
      </c>
      <c r="M27" s="6">
        <v>0</v>
      </c>
      <c r="N27" s="6">
        <v>0</v>
      </c>
      <c r="O27" s="6">
        <v>0</v>
      </c>
      <c r="P27" s="6">
        <v>0</v>
      </c>
      <c r="Q27" s="23" t="s">
        <v>18</v>
      </c>
    </row>
    <row r="28" spans="1:17" ht="24.95" customHeight="1">
      <c r="A28" s="9"/>
      <c r="B28" s="5"/>
      <c r="C28" s="5"/>
      <c r="D28" s="26" t="s">
        <v>19</v>
      </c>
      <c r="E28" s="26"/>
      <c r="F28" s="26"/>
      <c r="G28" s="26"/>
      <c r="H28" s="26"/>
      <c r="I28" s="27"/>
      <c r="J28" s="27"/>
      <c r="K28" s="6"/>
      <c r="L28" s="6"/>
      <c r="M28" s="6"/>
      <c r="N28" s="6"/>
      <c r="O28" s="6"/>
      <c r="P28" s="6"/>
      <c r="Q28" s="24"/>
    </row>
    <row r="29" spans="1:17" ht="24.95" customHeight="1">
      <c r="A29" s="9"/>
      <c r="B29" s="5"/>
      <c r="C29" s="5"/>
      <c r="D29" s="27" t="s">
        <v>20</v>
      </c>
      <c r="E29" s="29">
        <f t="shared" ref="E29:E33" si="10">F29+G29+H29+I29+J29</f>
        <v>16311.240000000002</v>
      </c>
      <c r="F29" s="29">
        <f>F11-F17-F23</f>
        <v>3325.5280000000007</v>
      </c>
      <c r="G29" s="29">
        <f t="shared" ref="G29:J29" si="11">G11-G17-G23</f>
        <v>3246.4280000000003</v>
      </c>
      <c r="H29" s="29">
        <f t="shared" si="11"/>
        <v>3246.4280000000003</v>
      </c>
      <c r="I29" s="29">
        <f t="shared" si="11"/>
        <v>3246.4280000000003</v>
      </c>
      <c r="J29" s="29">
        <f t="shared" si="11"/>
        <v>3246.4280000000003</v>
      </c>
      <c r="K29" s="6"/>
      <c r="L29" s="6"/>
      <c r="M29" s="6"/>
      <c r="N29" s="6"/>
      <c r="O29" s="6"/>
      <c r="P29" s="6"/>
      <c r="Q29" s="24"/>
    </row>
    <row r="30" spans="1:17" ht="24.95" customHeight="1">
      <c r="A30" s="9"/>
      <c r="B30" s="5"/>
      <c r="C30" s="5"/>
      <c r="D30" s="27" t="s">
        <v>21</v>
      </c>
      <c r="E30" s="29">
        <f t="shared" si="10"/>
        <v>382931.31870000006</v>
      </c>
      <c r="F30" s="29">
        <v>76034.087740000003</v>
      </c>
      <c r="G30" s="29">
        <v>76724.307740000004</v>
      </c>
      <c r="H30" s="29">
        <v>76724.307740000004</v>
      </c>
      <c r="I30" s="29">
        <v>76724.307740000004</v>
      </c>
      <c r="J30" s="29">
        <v>76724.307740000004</v>
      </c>
      <c r="K30" s="6"/>
      <c r="L30" s="6"/>
      <c r="M30" s="6"/>
      <c r="N30" s="6"/>
      <c r="O30" s="6"/>
      <c r="P30" s="6"/>
      <c r="Q30" s="24"/>
    </row>
    <row r="31" spans="1:17" ht="24.95" customHeight="1">
      <c r="A31" s="9"/>
      <c r="B31" s="5"/>
      <c r="C31" s="5"/>
      <c r="D31" s="27" t="s">
        <v>22</v>
      </c>
      <c r="E31" s="29">
        <f t="shared" si="10"/>
        <v>0</v>
      </c>
      <c r="F31" s="27" t="s">
        <v>23</v>
      </c>
      <c r="G31" s="27" t="s">
        <v>23</v>
      </c>
      <c r="H31" s="27" t="s">
        <v>23</v>
      </c>
      <c r="I31" s="27" t="s">
        <v>23</v>
      </c>
      <c r="J31" s="27" t="s">
        <v>23</v>
      </c>
      <c r="K31" s="6"/>
      <c r="L31" s="6"/>
      <c r="M31" s="6"/>
      <c r="N31" s="6"/>
      <c r="O31" s="6"/>
      <c r="P31" s="6"/>
      <c r="Q31" s="24"/>
    </row>
    <row r="32" spans="1:17" ht="24.95" customHeight="1">
      <c r="A32" s="9"/>
      <c r="B32" s="5"/>
      <c r="C32" s="5"/>
      <c r="D32" s="27" t="s">
        <v>24</v>
      </c>
      <c r="E32" s="29">
        <f t="shared" si="10"/>
        <v>0</v>
      </c>
      <c r="F32" s="27" t="s">
        <v>23</v>
      </c>
      <c r="G32" s="27" t="s">
        <v>23</v>
      </c>
      <c r="H32" s="27" t="s">
        <v>23</v>
      </c>
      <c r="I32" s="27" t="s">
        <v>23</v>
      </c>
      <c r="J32" s="27" t="s">
        <v>23</v>
      </c>
      <c r="K32" s="6"/>
      <c r="L32" s="6"/>
      <c r="M32" s="6"/>
      <c r="N32" s="6"/>
      <c r="O32" s="6"/>
      <c r="P32" s="6"/>
      <c r="Q32" s="24"/>
    </row>
    <row r="33" spans="1:17" ht="24.95" customHeight="1">
      <c r="A33" s="9"/>
      <c r="B33" s="5" t="s">
        <v>35</v>
      </c>
      <c r="C33" s="5" t="s">
        <v>15</v>
      </c>
      <c r="D33" s="29" t="s">
        <v>16</v>
      </c>
      <c r="E33" s="29">
        <f t="shared" si="10"/>
        <v>442386.59885000001</v>
      </c>
      <c r="F33" s="29">
        <f>F35+F36+F37+F38</f>
        <v>87988.423770000009</v>
      </c>
      <c r="G33" s="29">
        <f t="shared" ref="G33:J33" si="12">G35+G36+G37+G38</f>
        <v>88599.543770000004</v>
      </c>
      <c r="H33" s="29">
        <f t="shared" si="12"/>
        <v>88599.543770000004</v>
      </c>
      <c r="I33" s="29">
        <f t="shared" si="12"/>
        <v>88599.543770000004</v>
      </c>
      <c r="J33" s="29">
        <f t="shared" si="12"/>
        <v>88599.543770000004</v>
      </c>
      <c r="K33" s="6"/>
      <c r="L33" s="10"/>
      <c r="M33" s="10"/>
      <c r="N33" s="10"/>
      <c r="O33" s="10"/>
      <c r="P33" s="10"/>
      <c r="Q33" s="24"/>
    </row>
    <row r="34" spans="1:17" ht="24.95" customHeight="1">
      <c r="A34" s="9"/>
      <c r="B34" s="5"/>
      <c r="C34" s="5"/>
      <c r="D34" s="30" t="s">
        <v>19</v>
      </c>
      <c r="E34" s="30"/>
      <c r="F34" s="30"/>
      <c r="G34" s="30"/>
      <c r="H34" s="30"/>
      <c r="I34" s="29"/>
      <c r="J34" s="29"/>
      <c r="K34" s="6"/>
      <c r="L34" s="10"/>
      <c r="M34" s="10"/>
      <c r="N34" s="10"/>
      <c r="O34" s="10"/>
      <c r="P34" s="10"/>
      <c r="Q34" s="24"/>
    </row>
    <row r="35" spans="1:17" ht="24.95" customHeight="1">
      <c r="A35" s="9"/>
      <c r="B35" s="5"/>
      <c r="C35" s="5"/>
      <c r="D35" s="29" t="s">
        <v>20</v>
      </c>
      <c r="E35" s="29">
        <f t="shared" ref="E35:E38" si="13">F35+G35+H35+I35+J35</f>
        <v>59455.280149999999</v>
      </c>
      <c r="F35" s="29">
        <f>F11</f>
        <v>11954.33603</v>
      </c>
      <c r="G35" s="29">
        <f t="shared" ref="G35:J35" si="14">G11</f>
        <v>11875.23603</v>
      </c>
      <c r="H35" s="29">
        <f t="shared" si="14"/>
        <v>11875.23603</v>
      </c>
      <c r="I35" s="29">
        <f t="shared" si="14"/>
        <v>11875.23603</v>
      </c>
      <c r="J35" s="29">
        <f t="shared" si="14"/>
        <v>11875.23603</v>
      </c>
      <c r="K35" s="6"/>
      <c r="L35" s="10"/>
      <c r="M35" s="10"/>
      <c r="N35" s="10"/>
      <c r="O35" s="10"/>
      <c r="P35" s="10"/>
      <c r="Q35" s="24"/>
    </row>
    <row r="36" spans="1:17" ht="24.95" customHeight="1">
      <c r="A36" s="9"/>
      <c r="B36" s="5"/>
      <c r="C36" s="5"/>
      <c r="D36" s="29" t="s">
        <v>21</v>
      </c>
      <c r="E36" s="29">
        <f t="shared" si="13"/>
        <v>382931.31870000006</v>
      </c>
      <c r="F36" s="29">
        <f>F12</f>
        <v>76034.087740000003</v>
      </c>
      <c r="G36" s="29">
        <f t="shared" ref="G36:J36" si="15">G12</f>
        <v>76724.307740000004</v>
      </c>
      <c r="H36" s="29">
        <f t="shared" si="15"/>
        <v>76724.307740000004</v>
      </c>
      <c r="I36" s="29">
        <f t="shared" si="15"/>
        <v>76724.307740000004</v>
      </c>
      <c r="J36" s="29">
        <f t="shared" si="15"/>
        <v>76724.307740000004</v>
      </c>
      <c r="K36" s="6"/>
      <c r="L36" s="10"/>
      <c r="M36" s="10"/>
      <c r="N36" s="10"/>
      <c r="O36" s="10"/>
      <c r="P36" s="10"/>
      <c r="Q36" s="24"/>
    </row>
    <row r="37" spans="1:17" ht="24.95" customHeight="1">
      <c r="A37" s="9"/>
      <c r="B37" s="5"/>
      <c r="C37" s="5"/>
      <c r="D37" s="29" t="s">
        <v>22</v>
      </c>
      <c r="E37" s="29">
        <f t="shared" si="13"/>
        <v>0</v>
      </c>
      <c r="F37" s="29">
        <f>F13</f>
        <v>0</v>
      </c>
      <c r="G37" s="29">
        <f t="shared" ref="G37:J37" si="16">G13</f>
        <v>0</v>
      </c>
      <c r="H37" s="29">
        <f t="shared" si="16"/>
        <v>0</v>
      </c>
      <c r="I37" s="29">
        <f t="shared" si="16"/>
        <v>0</v>
      </c>
      <c r="J37" s="29">
        <f t="shared" si="16"/>
        <v>0</v>
      </c>
      <c r="K37" s="6"/>
      <c r="L37" s="10"/>
      <c r="M37" s="10"/>
      <c r="N37" s="10"/>
      <c r="O37" s="10"/>
      <c r="P37" s="10"/>
      <c r="Q37" s="24"/>
    </row>
    <row r="38" spans="1:17" ht="24.95" customHeight="1">
      <c r="A38" s="9"/>
      <c r="B38" s="5"/>
      <c r="C38" s="5"/>
      <c r="D38" s="29" t="s">
        <v>24</v>
      </c>
      <c r="E38" s="29">
        <f t="shared" si="13"/>
        <v>0</v>
      </c>
      <c r="F38" s="29">
        <f>F14</f>
        <v>0</v>
      </c>
      <c r="G38" s="29">
        <f t="shared" ref="G38:J38" si="17">G14</f>
        <v>0</v>
      </c>
      <c r="H38" s="29">
        <f t="shared" si="17"/>
        <v>0</v>
      </c>
      <c r="I38" s="29">
        <f t="shared" si="17"/>
        <v>0</v>
      </c>
      <c r="J38" s="29">
        <f t="shared" si="17"/>
        <v>0</v>
      </c>
      <c r="K38" s="6"/>
      <c r="L38" s="10"/>
      <c r="M38" s="10"/>
      <c r="N38" s="10"/>
      <c r="O38" s="10"/>
      <c r="P38" s="10"/>
      <c r="Q38" s="25"/>
    </row>
    <row r="40" spans="1:17" ht="16.5">
      <c r="A40" s="2" t="s">
        <v>0</v>
      </c>
    </row>
    <row r="42" spans="1:17" ht="16.5">
      <c r="A42" s="2" t="s">
        <v>0</v>
      </c>
    </row>
    <row r="44" spans="1:17" ht="16.5">
      <c r="A44" s="2" t="s">
        <v>0</v>
      </c>
    </row>
    <row r="46" spans="1:17" ht="16.5">
      <c r="A46" s="2" t="s">
        <v>0</v>
      </c>
    </row>
  </sheetData>
  <mergeCells count="63">
    <mergeCell ref="K5:P5"/>
    <mergeCell ref="N9:N14"/>
    <mergeCell ref="O9:O14"/>
    <mergeCell ref="P9:P14"/>
    <mergeCell ref="Q27:Q38"/>
    <mergeCell ref="B8:M8"/>
    <mergeCell ref="D10:H10"/>
    <mergeCell ref="D16:H16"/>
    <mergeCell ref="C9:C14"/>
    <mergeCell ref="C15:C20"/>
    <mergeCell ref="K9:K14"/>
    <mergeCell ref="K15:K20"/>
    <mergeCell ref="L9:L14"/>
    <mergeCell ref="M9:M14"/>
    <mergeCell ref="A33:A38"/>
    <mergeCell ref="B5:B6"/>
    <mergeCell ref="B9:B14"/>
    <mergeCell ref="B15:B20"/>
    <mergeCell ref="B21:B26"/>
    <mergeCell ref="B27:B32"/>
    <mergeCell ref="B33:B38"/>
    <mergeCell ref="A5:A6"/>
    <mergeCell ref="A9:A14"/>
    <mergeCell ref="A15:A20"/>
    <mergeCell ref="A21:A26"/>
    <mergeCell ref="A27:A32"/>
    <mergeCell ref="C21:C26"/>
    <mergeCell ref="C27:C32"/>
    <mergeCell ref="C33:C38"/>
    <mergeCell ref="D5:D6"/>
    <mergeCell ref="D22:H22"/>
    <mergeCell ref="D28:H28"/>
    <mergeCell ref="D34:H34"/>
    <mergeCell ref="C5:C6"/>
    <mergeCell ref="E5:J5"/>
    <mergeCell ref="K21:K26"/>
    <mergeCell ref="K27:K32"/>
    <mergeCell ref="K33:K38"/>
    <mergeCell ref="L15:L20"/>
    <mergeCell ref="L21:L26"/>
    <mergeCell ref="L27:L32"/>
    <mergeCell ref="L33:L38"/>
    <mergeCell ref="M21:M26"/>
    <mergeCell ref="M27:M32"/>
    <mergeCell ref="M33:M38"/>
    <mergeCell ref="N15:N20"/>
    <mergeCell ref="N21:N26"/>
    <mergeCell ref="N27:N32"/>
    <mergeCell ref="N33:N38"/>
    <mergeCell ref="A3:Q3"/>
    <mergeCell ref="Q5:Q6"/>
    <mergeCell ref="Q9:Q14"/>
    <mergeCell ref="Q15:Q20"/>
    <mergeCell ref="Q21:Q26"/>
    <mergeCell ref="O15:O20"/>
    <mergeCell ref="O21:O26"/>
    <mergeCell ref="O27:O32"/>
    <mergeCell ref="O33:O38"/>
    <mergeCell ref="P15:P20"/>
    <mergeCell ref="P21:P26"/>
    <mergeCell ref="P27:P32"/>
    <mergeCell ref="P33:P38"/>
    <mergeCell ref="M15:M20"/>
  </mergeCells>
  <pageMargins left="0.69930555555555596" right="0.69930555555555596" top="0.75" bottom="0.75" header="0.3" footer="0.3"/>
  <pageSetup paperSize="9" scale="50" fitToHeight="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FF1F83-D54D-4EE2-82BF-36A5F0ADA123}">
  <sheetPr>
    <pageSetUpPr fitToPage="1"/>
  </sheetPr>
  <dimension ref="A1:Q46"/>
  <sheetViews>
    <sheetView workbookViewId="0">
      <selection activeCell="K9" sqref="K9:K14"/>
    </sheetView>
  </sheetViews>
  <sheetFormatPr defaultColWidth="9" defaultRowHeight="15"/>
  <cols>
    <col min="1" max="1" width="6.140625" customWidth="1"/>
    <col min="2" max="2" width="39.28515625" style="12" customWidth="1"/>
    <col min="3" max="3" width="10.5703125" customWidth="1"/>
    <col min="4" max="4" width="11.85546875" style="12" customWidth="1"/>
    <col min="5" max="5" width="16.85546875" style="19" customWidth="1"/>
    <col min="6" max="6" width="15" style="19" customWidth="1"/>
    <col min="7" max="7" width="16.28515625" style="19" customWidth="1"/>
    <col min="8" max="8" width="15.7109375" style="19" customWidth="1"/>
    <col min="9" max="9" width="16.28515625" style="19" customWidth="1"/>
    <col min="10" max="10" width="15.140625" style="19" customWidth="1"/>
    <col min="11" max="11" width="33.42578125" style="1" customWidth="1"/>
    <col min="12" max="16" width="6.7109375" style="1" customWidth="1"/>
    <col min="17" max="17" width="31.7109375" style="1" customWidth="1"/>
  </cols>
  <sheetData>
    <row r="1" spans="1:17" ht="18.75">
      <c r="O1" s="4"/>
      <c r="Q1" s="4" t="s">
        <v>36</v>
      </c>
    </row>
    <row r="2" spans="1:17" ht="15" customHeight="1"/>
    <row r="3" spans="1:17" ht="60.75" customHeight="1">
      <c r="A3" s="3" t="s">
        <v>37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</row>
    <row r="4" spans="1:17" ht="16.5">
      <c r="A4" s="2" t="s">
        <v>0</v>
      </c>
    </row>
    <row r="5" spans="1:17" ht="32.25" customHeight="1">
      <c r="A5" s="5" t="s">
        <v>1</v>
      </c>
      <c r="B5" s="5" t="s">
        <v>2</v>
      </c>
      <c r="C5" s="5" t="s">
        <v>3</v>
      </c>
      <c r="D5" s="5" t="s">
        <v>38</v>
      </c>
      <c r="E5" s="13" t="s">
        <v>4</v>
      </c>
      <c r="F5" s="14"/>
      <c r="G5" s="14"/>
      <c r="H5" s="14"/>
      <c r="I5" s="14"/>
      <c r="J5" s="15"/>
      <c r="K5" s="16" t="s">
        <v>39</v>
      </c>
      <c r="L5" s="17"/>
      <c r="M5" s="17"/>
      <c r="N5" s="17"/>
      <c r="O5" s="17"/>
      <c r="P5" s="18"/>
      <c r="Q5" s="6" t="s">
        <v>5</v>
      </c>
    </row>
    <row r="6" spans="1:17" ht="43.5" customHeight="1">
      <c r="A6" s="5"/>
      <c r="B6" s="5"/>
      <c r="C6" s="5"/>
      <c r="D6" s="5"/>
      <c r="E6" s="8" t="s">
        <v>6</v>
      </c>
      <c r="F6" s="7" t="s">
        <v>7</v>
      </c>
      <c r="G6" s="7" t="s">
        <v>8</v>
      </c>
      <c r="H6" s="7" t="s">
        <v>9</v>
      </c>
      <c r="I6" s="7" t="s">
        <v>10</v>
      </c>
      <c r="J6" s="7" t="s">
        <v>11</v>
      </c>
      <c r="K6" s="7" t="s">
        <v>12</v>
      </c>
      <c r="L6" s="7" t="s">
        <v>7</v>
      </c>
      <c r="M6" s="7" t="s">
        <v>8</v>
      </c>
      <c r="N6" s="7" t="s">
        <v>9</v>
      </c>
      <c r="O6" s="7" t="s">
        <v>10</v>
      </c>
      <c r="P6" s="7" t="s">
        <v>11</v>
      </c>
      <c r="Q6" s="6"/>
    </row>
    <row r="7" spans="1:17" ht="24.95" customHeight="1">
      <c r="A7" s="8">
        <v>1</v>
      </c>
      <c r="B7" s="8">
        <v>2</v>
      </c>
      <c r="C7" s="8">
        <v>3</v>
      </c>
      <c r="D7" s="8">
        <v>4</v>
      </c>
      <c r="E7" s="8">
        <v>5</v>
      </c>
      <c r="F7" s="8">
        <v>6</v>
      </c>
      <c r="G7" s="8">
        <v>7</v>
      </c>
      <c r="H7" s="8">
        <v>8</v>
      </c>
      <c r="I7" s="8">
        <v>9</v>
      </c>
      <c r="J7" s="8">
        <v>10</v>
      </c>
      <c r="K7" s="7">
        <v>11</v>
      </c>
      <c r="L7" s="7">
        <v>12</v>
      </c>
      <c r="M7" s="7">
        <v>13</v>
      </c>
      <c r="N7" s="7">
        <v>14</v>
      </c>
      <c r="O7" s="7">
        <v>15</v>
      </c>
      <c r="P7" s="7">
        <v>16</v>
      </c>
      <c r="Q7" s="7">
        <v>17</v>
      </c>
    </row>
    <row r="8" spans="1:17" ht="24.95" customHeight="1">
      <c r="A8" s="8"/>
      <c r="B8" s="9" t="s">
        <v>13</v>
      </c>
      <c r="C8" s="9"/>
      <c r="D8" s="9"/>
      <c r="E8" s="9"/>
      <c r="F8" s="9"/>
      <c r="G8" s="9"/>
      <c r="H8" s="9"/>
      <c r="I8" s="9"/>
      <c r="J8" s="9"/>
      <c r="K8" s="10"/>
      <c r="L8" s="10"/>
      <c r="M8" s="10"/>
      <c r="N8" s="11"/>
      <c r="O8" s="11"/>
      <c r="P8" s="11"/>
      <c r="Q8" s="11"/>
    </row>
    <row r="9" spans="1:17" ht="24.95" customHeight="1">
      <c r="A9" s="5">
        <v>1</v>
      </c>
      <c r="B9" s="5" t="s">
        <v>14</v>
      </c>
      <c r="C9" s="5" t="s">
        <v>15</v>
      </c>
      <c r="D9" s="27" t="s">
        <v>16</v>
      </c>
      <c r="E9" s="29">
        <f>F9+G9+H9+I9+J9</f>
        <v>442386.59885000001</v>
      </c>
      <c r="F9" s="29">
        <f>F11+F12+F13+F14</f>
        <v>87988.423770000009</v>
      </c>
      <c r="G9" s="29">
        <f t="shared" ref="G9:J9" si="0">G11+G12+G13+G14</f>
        <v>88599.543770000004</v>
      </c>
      <c r="H9" s="29">
        <f t="shared" si="0"/>
        <v>88599.543770000004</v>
      </c>
      <c r="I9" s="29">
        <f t="shared" si="0"/>
        <v>88599.543770000004</v>
      </c>
      <c r="J9" s="29">
        <f t="shared" si="0"/>
        <v>88599.543770000004</v>
      </c>
      <c r="K9" s="6" t="s">
        <v>17</v>
      </c>
      <c r="L9" s="20">
        <v>1</v>
      </c>
      <c r="M9" s="20">
        <v>1</v>
      </c>
      <c r="N9" s="20">
        <v>1</v>
      </c>
      <c r="O9" s="20">
        <v>1</v>
      </c>
      <c r="P9" s="20">
        <v>1</v>
      </c>
      <c r="Q9" s="6" t="s">
        <v>18</v>
      </c>
    </row>
    <row r="10" spans="1:17" ht="24.95" customHeight="1">
      <c r="A10" s="5"/>
      <c r="B10" s="5"/>
      <c r="C10" s="5"/>
      <c r="D10" s="26" t="s">
        <v>19</v>
      </c>
      <c r="E10" s="26"/>
      <c r="F10" s="26"/>
      <c r="G10" s="26"/>
      <c r="H10" s="26"/>
      <c r="I10" s="27"/>
      <c r="J10" s="27"/>
      <c r="K10" s="6"/>
      <c r="L10" s="21"/>
      <c r="M10" s="21"/>
      <c r="N10" s="21"/>
      <c r="O10" s="21"/>
      <c r="P10" s="21"/>
      <c r="Q10" s="6"/>
    </row>
    <row r="11" spans="1:17" ht="24.95" customHeight="1">
      <c r="A11" s="5"/>
      <c r="B11" s="5"/>
      <c r="C11" s="5"/>
      <c r="D11" s="27" t="s">
        <v>20</v>
      </c>
      <c r="E11" s="29">
        <f t="shared" ref="E11:E15" si="1">F11+G11+H11+I11+J11</f>
        <v>59455.280149999999</v>
      </c>
      <c r="F11" s="28">
        <v>11954.33603</v>
      </c>
      <c r="G11" s="28">
        <v>11875.23603</v>
      </c>
      <c r="H11" s="28">
        <v>11875.23603</v>
      </c>
      <c r="I11" s="28">
        <v>11875.23603</v>
      </c>
      <c r="J11" s="28">
        <v>11875.23603</v>
      </c>
      <c r="K11" s="6"/>
      <c r="L11" s="21"/>
      <c r="M11" s="21"/>
      <c r="N11" s="21"/>
      <c r="O11" s="21"/>
      <c r="P11" s="21"/>
      <c r="Q11" s="6"/>
    </row>
    <row r="12" spans="1:17" ht="24.95" customHeight="1">
      <c r="A12" s="5"/>
      <c r="B12" s="5"/>
      <c r="C12" s="5"/>
      <c r="D12" s="27" t="s">
        <v>21</v>
      </c>
      <c r="E12" s="29">
        <f t="shared" si="1"/>
        <v>382931.31870000006</v>
      </c>
      <c r="F12" s="29">
        <f>F18+F24+F30</f>
        <v>76034.087740000003</v>
      </c>
      <c r="G12" s="29">
        <f t="shared" ref="G12:J14" si="2">G18+G24+G30</f>
        <v>76724.307740000004</v>
      </c>
      <c r="H12" s="29">
        <f t="shared" si="2"/>
        <v>76724.307740000004</v>
      </c>
      <c r="I12" s="29">
        <f t="shared" si="2"/>
        <v>76724.307740000004</v>
      </c>
      <c r="J12" s="29">
        <f t="shared" si="2"/>
        <v>76724.307740000004</v>
      </c>
      <c r="K12" s="6"/>
      <c r="L12" s="21"/>
      <c r="M12" s="21"/>
      <c r="N12" s="21"/>
      <c r="O12" s="21"/>
      <c r="P12" s="21"/>
      <c r="Q12" s="6"/>
    </row>
    <row r="13" spans="1:17" ht="24.95" customHeight="1">
      <c r="A13" s="5"/>
      <c r="B13" s="5"/>
      <c r="C13" s="5"/>
      <c r="D13" s="27" t="s">
        <v>22</v>
      </c>
      <c r="E13" s="29">
        <f t="shared" si="1"/>
        <v>0</v>
      </c>
      <c r="F13" s="29">
        <f>F19+F25+F31</f>
        <v>0</v>
      </c>
      <c r="G13" s="29">
        <f t="shared" si="2"/>
        <v>0</v>
      </c>
      <c r="H13" s="29">
        <f t="shared" si="2"/>
        <v>0</v>
      </c>
      <c r="I13" s="29">
        <f t="shared" si="2"/>
        <v>0</v>
      </c>
      <c r="J13" s="29">
        <f t="shared" si="2"/>
        <v>0</v>
      </c>
      <c r="K13" s="6"/>
      <c r="L13" s="21"/>
      <c r="M13" s="21"/>
      <c r="N13" s="21"/>
      <c r="O13" s="21"/>
      <c r="P13" s="21"/>
      <c r="Q13" s="6"/>
    </row>
    <row r="14" spans="1:17" ht="24.95" customHeight="1">
      <c r="A14" s="5"/>
      <c r="B14" s="5"/>
      <c r="C14" s="5"/>
      <c r="D14" s="27" t="s">
        <v>24</v>
      </c>
      <c r="E14" s="29">
        <f t="shared" si="1"/>
        <v>0</v>
      </c>
      <c r="F14" s="29">
        <f>F20+F26+F32</f>
        <v>0</v>
      </c>
      <c r="G14" s="29">
        <f t="shared" si="2"/>
        <v>0</v>
      </c>
      <c r="H14" s="29">
        <f t="shared" si="2"/>
        <v>0</v>
      </c>
      <c r="I14" s="29">
        <f t="shared" si="2"/>
        <v>0</v>
      </c>
      <c r="J14" s="29">
        <f t="shared" si="2"/>
        <v>0</v>
      </c>
      <c r="K14" s="6"/>
      <c r="L14" s="22"/>
      <c r="M14" s="22"/>
      <c r="N14" s="22"/>
      <c r="O14" s="22"/>
      <c r="P14" s="22"/>
      <c r="Q14" s="6"/>
    </row>
    <row r="15" spans="1:17" ht="24.95" customHeight="1">
      <c r="A15" s="9" t="s">
        <v>25</v>
      </c>
      <c r="B15" s="5" t="s">
        <v>26</v>
      </c>
      <c r="C15" s="5" t="s">
        <v>15</v>
      </c>
      <c r="D15" s="27" t="s">
        <v>16</v>
      </c>
      <c r="E15" s="29">
        <f t="shared" si="1"/>
        <v>42987</v>
      </c>
      <c r="F15" s="29">
        <f>F17+F18+F19+F20</f>
        <v>8597.4</v>
      </c>
      <c r="G15" s="29">
        <f t="shared" ref="G15:J15" si="3">G17+G18+G19+G20</f>
        <v>8597.4</v>
      </c>
      <c r="H15" s="29">
        <f t="shared" si="3"/>
        <v>8597.4</v>
      </c>
      <c r="I15" s="29">
        <f t="shared" si="3"/>
        <v>8597.4</v>
      </c>
      <c r="J15" s="29">
        <f t="shared" si="3"/>
        <v>8597.4</v>
      </c>
      <c r="K15" s="6" t="s">
        <v>27</v>
      </c>
      <c r="L15" s="6">
        <v>98</v>
      </c>
      <c r="M15" s="6">
        <v>99</v>
      </c>
      <c r="N15" s="6">
        <v>100</v>
      </c>
      <c r="O15" s="6">
        <v>100</v>
      </c>
      <c r="P15" s="6">
        <v>100</v>
      </c>
      <c r="Q15" s="23" t="s">
        <v>28</v>
      </c>
    </row>
    <row r="16" spans="1:17" ht="24.95" customHeight="1">
      <c r="A16" s="9"/>
      <c r="B16" s="5"/>
      <c r="C16" s="5"/>
      <c r="D16" s="26" t="s">
        <v>19</v>
      </c>
      <c r="E16" s="26"/>
      <c r="F16" s="26"/>
      <c r="G16" s="26"/>
      <c r="H16" s="26"/>
      <c r="I16" s="27"/>
      <c r="J16" s="27"/>
      <c r="K16" s="6"/>
      <c r="L16" s="6"/>
      <c r="M16" s="6"/>
      <c r="N16" s="6"/>
      <c r="O16" s="6"/>
      <c r="P16" s="6"/>
      <c r="Q16" s="24"/>
    </row>
    <row r="17" spans="1:17" ht="24.95" customHeight="1">
      <c r="A17" s="9"/>
      <c r="B17" s="5"/>
      <c r="C17" s="5"/>
      <c r="D17" s="27" t="s">
        <v>20</v>
      </c>
      <c r="E17" s="29">
        <f t="shared" ref="E17:E21" si="4">F17+G17+H17+I17+J17</f>
        <v>42987</v>
      </c>
      <c r="F17" s="28">
        <v>8597.4</v>
      </c>
      <c r="G17" s="28">
        <v>8597.4</v>
      </c>
      <c r="H17" s="28">
        <v>8597.4</v>
      </c>
      <c r="I17" s="28">
        <v>8597.4</v>
      </c>
      <c r="J17" s="28">
        <v>8597.4</v>
      </c>
      <c r="K17" s="6"/>
      <c r="L17" s="6"/>
      <c r="M17" s="6"/>
      <c r="N17" s="6"/>
      <c r="O17" s="6"/>
      <c r="P17" s="6"/>
      <c r="Q17" s="24"/>
    </row>
    <row r="18" spans="1:17" ht="24.95" customHeight="1">
      <c r="A18" s="9"/>
      <c r="B18" s="5"/>
      <c r="C18" s="5"/>
      <c r="D18" s="27" t="s">
        <v>21</v>
      </c>
      <c r="E18" s="29">
        <f t="shared" si="4"/>
        <v>0</v>
      </c>
      <c r="F18" s="29" t="s">
        <v>23</v>
      </c>
      <c r="G18" s="29" t="s">
        <v>23</v>
      </c>
      <c r="H18" s="29" t="s">
        <v>23</v>
      </c>
      <c r="I18" s="29" t="s">
        <v>23</v>
      </c>
      <c r="J18" s="29" t="s">
        <v>23</v>
      </c>
      <c r="K18" s="6"/>
      <c r="L18" s="6"/>
      <c r="M18" s="6"/>
      <c r="N18" s="6"/>
      <c r="O18" s="6"/>
      <c r="P18" s="6"/>
      <c r="Q18" s="24"/>
    </row>
    <row r="19" spans="1:17" ht="24.95" customHeight="1">
      <c r="A19" s="9"/>
      <c r="B19" s="5"/>
      <c r="C19" s="5"/>
      <c r="D19" s="27" t="s">
        <v>22</v>
      </c>
      <c r="E19" s="29">
        <f t="shared" si="4"/>
        <v>0</v>
      </c>
      <c r="F19" s="29" t="s">
        <v>23</v>
      </c>
      <c r="G19" s="29" t="s">
        <v>23</v>
      </c>
      <c r="H19" s="29" t="s">
        <v>23</v>
      </c>
      <c r="I19" s="29" t="s">
        <v>23</v>
      </c>
      <c r="J19" s="29" t="s">
        <v>23</v>
      </c>
      <c r="K19" s="6"/>
      <c r="L19" s="6"/>
      <c r="M19" s="6"/>
      <c r="N19" s="6"/>
      <c r="O19" s="6"/>
      <c r="P19" s="6"/>
      <c r="Q19" s="24"/>
    </row>
    <row r="20" spans="1:17" ht="24.95" customHeight="1">
      <c r="A20" s="9"/>
      <c r="B20" s="5"/>
      <c r="C20" s="5"/>
      <c r="D20" s="27" t="s">
        <v>24</v>
      </c>
      <c r="E20" s="29">
        <f t="shared" si="4"/>
        <v>0</v>
      </c>
      <c r="F20" s="29" t="s">
        <v>23</v>
      </c>
      <c r="G20" s="29" t="s">
        <v>23</v>
      </c>
      <c r="H20" s="29" t="s">
        <v>23</v>
      </c>
      <c r="I20" s="29" t="s">
        <v>23</v>
      </c>
      <c r="J20" s="29" t="s">
        <v>23</v>
      </c>
      <c r="K20" s="6"/>
      <c r="L20" s="6"/>
      <c r="M20" s="6"/>
      <c r="N20" s="6"/>
      <c r="O20" s="6"/>
      <c r="P20" s="6"/>
      <c r="Q20" s="24"/>
    </row>
    <row r="21" spans="1:17" ht="30" customHeight="1">
      <c r="A21" s="9" t="s">
        <v>29</v>
      </c>
      <c r="B21" s="5" t="s">
        <v>30</v>
      </c>
      <c r="C21" s="5" t="s">
        <v>15</v>
      </c>
      <c r="D21" s="27" t="s">
        <v>16</v>
      </c>
      <c r="E21" s="29">
        <f t="shared" si="4"/>
        <v>157.04015000000001</v>
      </c>
      <c r="F21" s="29">
        <f>F23+F24+F25+F26</f>
        <v>31.40803</v>
      </c>
      <c r="G21" s="29">
        <f t="shared" ref="G21:J21" si="5">G23+G24+G25+G26</f>
        <v>31.40803</v>
      </c>
      <c r="H21" s="29">
        <f t="shared" si="5"/>
        <v>31.40803</v>
      </c>
      <c r="I21" s="29">
        <f t="shared" si="5"/>
        <v>31.40803</v>
      </c>
      <c r="J21" s="29">
        <f t="shared" si="5"/>
        <v>31.40803</v>
      </c>
      <c r="K21" s="6" t="s">
        <v>31</v>
      </c>
      <c r="L21" s="6">
        <v>29</v>
      </c>
      <c r="M21" s="6">
        <v>28</v>
      </c>
      <c r="N21" s="6">
        <v>27</v>
      </c>
      <c r="O21" s="6">
        <v>27</v>
      </c>
      <c r="P21" s="6">
        <v>27</v>
      </c>
      <c r="Q21" s="23" t="s">
        <v>28</v>
      </c>
    </row>
    <row r="22" spans="1:17" ht="30" customHeight="1">
      <c r="A22" s="9"/>
      <c r="B22" s="5"/>
      <c r="C22" s="5"/>
      <c r="D22" s="26" t="s">
        <v>19</v>
      </c>
      <c r="E22" s="26"/>
      <c r="F22" s="26"/>
      <c r="G22" s="26"/>
      <c r="H22" s="26"/>
      <c r="I22" s="27"/>
      <c r="J22" s="27"/>
      <c r="K22" s="6"/>
      <c r="L22" s="6"/>
      <c r="M22" s="6"/>
      <c r="N22" s="6"/>
      <c r="O22" s="6"/>
      <c r="P22" s="6"/>
      <c r="Q22" s="24"/>
    </row>
    <row r="23" spans="1:17" ht="30" customHeight="1">
      <c r="A23" s="9"/>
      <c r="B23" s="5"/>
      <c r="C23" s="5"/>
      <c r="D23" s="27" t="s">
        <v>20</v>
      </c>
      <c r="E23" s="29">
        <f t="shared" ref="E23:E27" si="6">F23+G23+H23+I23+J23</f>
        <v>157.04015000000001</v>
      </c>
      <c r="F23" s="28">
        <v>31.40803</v>
      </c>
      <c r="G23" s="28">
        <v>31.40803</v>
      </c>
      <c r="H23" s="28">
        <v>31.40803</v>
      </c>
      <c r="I23" s="28">
        <v>31.40803</v>
      </c>
      <c r="J23" s="28">
        <v>31.40803</v>
      </c>
      <c r="K23" s="6"/>
      <c r="L23" s="6"/>
      <c r="M23" s="6"/>
      <c r="N23" s="6"/>
      <c r="O23" s="6"/>
      <c r="P23" s="6"/>
      <c r="Q23" s="24"/>
    </row>
    <row r="24" spans="1:17" ht="30" customHeight="1">
      <c r="A24" s="9"/>
      <c r="B24" s="5"/>
      <c r="C24" s="5"/>
      <c r="D24" s="27" t="s">
        <v>21</v>
      </c>
      <c r="E24" s="29">
        <f t="shared" si="6"/>
        <v>0</v>
      </c>
      <c r="F24" s="27" t="s">
        <v>23</v>
      </c>
      <c r="G24" s="27" t="s">
        <v>23</v>
      </c>
      <c r="H24" s="27" t="s">
        <v>23</v>
      </c>
      <c r="I24" s="27" t="s">
        <v>23</v>
      </c>
      <c r="J24" s="27" t="s">
        <v>23</v>
      </c>
      <c r="K24" s="6"/>
      <c r="L24" s="6"/>
      <c r="M24" s="6"/>
      <c r="N24" s="6"/>
      <c r="O24" s="6"/>
      <c r="P24" s="6"/>
      <c r="Q24" s="24"/>
    </row>
    <row r="25" spans="1:17" ht="30" customHeight="1">
      <c r="A25" s="9"/>
      <c r="B25" s="5"/>
      <c r="C25" s="5"/>
      <c r="D25" s="27" t="s">
        <v>22</v>
      </c>
      <c r="E25" s="29">
        <f t="shared" si="6"/>
        <v>0</v>
      </c>
      <c r="F25" s="27" t="s">
        <v>23</v>
      </c>
      <c r="G25" s="27" t="s">
        <v>23</v>
      </c>
      <c r="H25" s="27" t="s">
        <v>23</v>
      </c>
      <c r="I25" s="27" t="s">
        <v>23</v>
      </c>
      <c r="J25" s="27" t="s">
        <v>23</v>
      </c>
      <c r="K25" s="6"/>
      <c r="L25" s="6"/>
      <c r="M25" s="6"/>
      <c r="N25" s="6"/>
      <c r="O25" s="6"/>
      <c r="P25" s="6"/>
      <c r="Q25" s="24"/>
    </row>
    <row r="26" spans="1:17" ht="30" customHeight="1">
      <c r="A26" s="9"/>
      <c r="B26" s="5"/>
      <c r="C26" s="5"/>
      <c r="D26" s="27" t="s">
        <v>24</v>
      </c>
      <c r="E26" s="29">
        <f t="shared" si="6"/>
        <v>0</v>
      </c>
      <c r="F26" s="27" t="s">
        <v>23</v>
      </c>
      <c r="G26" s="27" t="s">
        <v>23</v>
      </c>
      <c r="H26" s="27" t="s">
        <v>23</v>
      </c>
      <c r="I26" s="27" t="s">
        <v>23</v>
      </c>
      <c r="J26" s="27" t="s">
        <v>23</v>
      </c>
      <c r="K26" s="6"/>
      <c r="L26" s="6"/>
      <c r="M26" s="6"/>
      <c r="N26" s="6"/>
      <c r="O26" s="6"/>
      <c r="P26" s="6"/>
      <c r="Q26" s="24"/>
    </row>
    <row r="27" spans="1:17" ht="24.95" customHeight="1">
      <c r="A27" s="9" t="s">
        <v>32</v>
      </c>
      <c r="B27" s="5" t="s">
        <v>33</v>
      </c>
      <c r="C27" s="5" t="s">
        <v>15</v>
      </c>
      <c r="D27" s="27" t="s">
        <v>16</v>
      </c>
      <c r="E27" s="29">
        <f t="shared" si="6"/>
        <v>399242.55870000005</v>
      </c>
      <c r="F27" s="29">
        <f>F29+F30+F31+F32</f>
        <v>79359.615740000008</v>
      </c>
      <c r="G27" s="29">
        <f t="shared" ref="G27:J27" si="7">G29+G30+G31+G32</f>
        <v>79970.735740000004</v>
      </c>
      <c r="H27" s="29">
        <f t="shared" si="7"/>
        <v>79970.735740000004</v>
      </c>
      <c r="I27" s="29">
        <f t="shared" si="7"/>
        <v>79970.735740000004</v>
      </c>
      <c r="J27" s="29">
        <f t="shared" si="7"/>
        <v>79970.735740000004</v>
      </c>
      <c r="K27" s="6" t="s">
        <v>34</v>
      </c>
      <c r="L27" s="6">
        <v>0</v>
      </c>
      <c r="M27" s="6">
        <v>0</v>
      </c>
      <c r="N27" s="6">
        <v>0</v>
      </c>
      <c r="O27" s="6">
        <v>0</v>
      </c>
      <c r="P27" s="6">
        <v>0</v>
      </c>
      <c r="Q27" s="23" t="s">
        <v>18</v>
      </c>
    </row>
    <row r="28" spans="1:17" ht="24.95" customHeight="1">
      <c r="A28" s="9"/>
      <c r="B28" s="5"/>
      <c r="C28" s="5"/>
      <c r="D28" s="26" t="s">
        <v>19</v>
      </c>
      <c r="E28" s="26"/>
      <c r="F28" s="26"/>
      <c r="G28" s="26"/>
      <c r="H28" s="26"/>
      <c r="I28" s="27"/>
      <c r="J28" s="27"/>
      <c r="K28" s="6"/>
      <c r="L28" s="6"/>
      <c r="M28" s="6"/>
      <c r="N28" s="6"/>
      <c r="O28" s="6"/>
      <c r="P28" s="6"/>
      <c r="Q28" s="24"/>
    </row>
    <row r="29" spans="1:17" ht="24.95" customHeight="1">
      <c r="A29" s="9"/>
      <c r="B29" s="5"/>
      <c r="C29" s="5"/>
      <c r="D29" s="27" t="s">
        <v>20</v>
      </c>
      <c r="E29" s="29">
        <f t="shared" ref="E29:E33" si="8">F29+G29+H29+I29+J29</f>
        <v>16311.240000000002</v>
      </c>
      <c r="F29" s="29">
        <f>F11-F17-F23</f>
        <v>3325.5280000000007</v>
      </c>
      <c r="G29" s="29">
        <f t="shared" ref="G29:J29" si="9">G11-G17-G23</f>
        <v>3246.4280000000003</v>
      </c>
      <c r="H29" s="29">
        <f t="shared" si="9"/>
        <v>3246.4280000000003</v>
      </c>
      <c r="I29" s="29">
        <f t="shared" si="9"/>
        <v>3246.4280000000003</v>
      </c>
      <c r="J29" s="29">
        <f t="shared" si="9"/>
        <v>3246.4280000000003</v>
      </c>
      <c r="K29" s="6"/>
      <c r="L29" s="6"/>
      <c r="M29" s="6"/>
      <c r="N29" s="6"/>
      <c r="O29" s="6"/>
      <c r="P29" s="6"/>
      <c r="Q29" s="24"/>
    </row>
    <row r="30" spans="1:17" ht="24.95" customHeight="1">
      <c r="A30" s="9"/>
      <c r="B30" s="5"/>
      <c r="C30" s="5"/>
      <c r="D30" s="27" t="s">
        <v>21</v>
      </c>
      <c r="E30" s="29">
        <f t="shared" si="8"/>
        <v>382931.31870000006</v>
      </c>
      <c r="F30" s="28">
        <v>76034.087740000003</v>
      </c>
      <c r="G30" s="28">
        <v>76724.307740000004</v>
      </c>
      <c r="H30" s="28">
        <v>76724.307740000004</v>
      </c>
      <c r="I30" s="28">
        <v>76724.307740000004</v>
      </c>
      <c r="J30" s="28">
        <v>76724.307740000004</v>
      </c>
      <c r="K30" s="6"/>
      <c r="L30" s="6"/>
      <c r="M30" s="6"/>
      <c r="N30" s="6"/>
      <c r="O30" s="6"/>
      <c r="P30" s="6"/>
      <c r="Q30" s="24"/>
    </row>
    <row r="31" spans="1:17" ht="24.95" customHeight="1">
      <c r="A31" s="9"/>
      <c r="B31" s="5"/>
      <c r="C31" s="5"/>
      <c r="D31" s="27" t="s">
        <v>22</v>
      </c>
      <c r="E31" s="29">
        <f t="shared" si="8"/>
        <v>0</v>
      </c>
      <c r="F31" s="27" t="s">
        <v>23</v>
      </c>
      <c r="G31" s="27" t="s">
        <v>23</v>
      </c>
      <c r="H31" s="27" t="s">
        <v>23</v>
      </c>
      <c r="I31" s="27" t="s">
        <v>23</v>
      </c>
      <c r="J31" s="27" t="s">
        <v>23</v>
      </c>
      <c r="K31" s="6"/>
      <c r="L31" s="6"/>
      <c r="M31" s="6"/>
      <c r="N31" s="6"/>
      <c r="O31" s="6"/>
      <c r="P31" s="6"/>
      <c r="Q31" s="24"/>
    </row>
    <row r="32" spans="1:17" ht="24.95" customHeight="1">
      <c r="A32" s="9"/>
      <c r="B32" s="5"/>
      <c r="C32" s="5"/>
      <c r="D32" s="27" t="s">
        <v>24</v>
      </c>
      <c r="E32" s="29">
        <f t="shared" si="8"/>
        <v>0</v>
      </c>
      <c r="F32" s="27" t="s">
        <v>23</v>
      </c>
      <c r="G32" s="27" t="s">
        <v>23</v>
      </c>
      <c r="H32" s="27" t="s">
        <v>23</v>
      </c>
      <c r="I32" s="27" t="s">
        <v>23</v>
      </c>
      <c r="J32" s="27" t="s">
        <v>23</v>
      </c>
      <c r="K32" s="6"/>
      <c r="L32" s="6"/>
      <c r="M32" s="6"/>
      <c r="N32" s="6"/>
      <c r="O32" s="6"/>
      <c r="P32" s="6"/>
      <c r="Q32" s="24"/>
    </row>
    <row r="33" spans="1:17" ht="24.95" customHeight="1">
      <c r="A33" s="9"/>
      <c r="B33" s="5" t="s">
        <v>35</v>
      </c>
      <c r="C33" s="5" t="s">
        <v>15</v>
      </c>
      <c r="D33" s="29" t="s">
        <v>16</v>
      </c>
      <c r="E33" s="29">
        <f t="shared" si="8"/>
        <v>442386.59885000001</v>
      </c>
      <c r="F33" s="29">
        <f>F35+F36+F37+F38</f>
        <v>87988.423770000009</v>
      </c>
      <c r="G33" s="29">
        <f t="shared" ref="G33:J33" si="10">G35+G36+G37+G38</f>
        <v>88599.543770000004</v>
      </c>
      <c r="H33" s="29">
        <f t="shared" si="10"/>
        <v>88599.543770000004</v>
      </c>
      <c r="I33" s="29">
        <f t="shared" si="10"/>
        <v>88599.543770000004</v>
      </c>
      <c r="J33" s="29">
        <f t="shared" si="10"/>
        <v>88599.543770000004</v>
      </c>
      <c r="K33" s="6"/>
      <c r="L33" s="10"/>
      <c r="M33" s="10"/>
      <c r="N33" s="10"/>
      <c r="O33" s="10"/>
      <c r="P33" s="10"/>
      <c r="Q33" s="24"/>
    </row>
    <row r="34" spans="1:17" ht="24.95" customHeight="1">
      <c r="A34" s="9"/>
      <c r="B34" s="5"/>
      <c r="C34" s="5"/>
      <c r="D34" s="30" t="s">
        <v>19</v>
      </c>
      <c r="E34" s="30"/>
      <c r="F34" s="30"/>
      <c r="G34" s="30"/>
      <c r="H34" s="30"/>
      <c r="I34" s="29"/>
      <c r="J34" s="29"/>
      <c r="K34" s="6"/>
      <c r="L34" s="10"/>
      <c r="M34" s="10"/>
      <c r="N34" s="10"/>
      <c r="O34" s="10"/>
      <c r="P34" s="10"/>
      <c r="Q34" s="24"/>
    </row>
    <row r="35" spans="1:17" ht="24.95" customHeight="1">
      <c r="A35" s="9"/>
      <c r="B35" s="5"/>
      <c r="C35" s="5"/>
      <c r="D35" s="29" t="s">
        <v>20</v>
      </c>
      <c r="E35" s="29">
        <f t="shared" ref="E35:E38" si="11">F35+G35+H35+I35+J35</f>
        <v>59455.280149999999</v>
      </c>
      <c r="F35" s="29">
        <f>F11</f>
        <v>11954.33603</v>
      </c>
      <c r="G35" s="29">
        <f t="shared" ref="G35:J38" si="12">G11</f>
        <v>11875.23603</v>
      </c>
      <c r="H35" s="29">
        <f t="shared" si="12"/>
        <v>11875.23603</v>
      </c>
      <c r="I35" s="29">
        <f t="shared" si="12"/>
        <v>11875.23603</v>
      </c>
      <c r="J35" s="29">
        <f t="shared" si="12"/>
        <v>11875.23603</v>
      </c>
      <c r="K35" s="6"/>
      <c r="L35" s="10"/>
      <c r="M35" s="10"/>
      <c r="N35" s="10"/>
      <c r="O35" s="10"/>
      <c r="P35" s="10"/>
      <c r="Q35" s="24"/>
    </row>
    <row r="36" spans="1:17" ht="24.95" customHeight="1">
      <c r="A36" s="9"/>
      <c r="B36" s="5"/>
      <c r="C36" s="5"/>
      <c r="D36" s="29" t="s">
        <v>21</v>
      </c>
      <c r="E36" s="29">
        <f t="shared" si="11"/>
        <v>382931.31870000006</v>
      </c>
      <c r="F36" s="29">
        <f>F12</f>
        <v>76034.087740000003</v>
      </c>
      <c r="G36" s="29">
        <f t="shared" si="12"/>
        <v>76724.307740000004</v>
      </c>
      <c r="H36" s="29">
        <f t="shared" si="12"/>
        <v>76724.307740000004</v>
      </c>
      <c r="I36" s="29">
        <f t="shared" si="12"/>
        <v>76724.307740000004</v>
      </c>
      <c r="J36" s="29">
        <f t="shared" si="12"/>
        <v>76724.307740000004</v>
      </c>
      <c r="K36" s="6"/>
      <c r="L36" s="10"/>
      <c r="M36" s="10"/>
      <c r="N36" s="10"/>
      <c r="O36" s="10"/>
      <c r="P36" s="10"/>
      <c r="Q36" s="24"/>
    </row>
    <row r="37" spans="1:17" ht="24.95" customHeight="1">
      <c r="A37" s="9"/>
      <c r="B37" s="5"/>
      <c r="C37" s="5"/>
      <c r="D37" s="29" t="s">
        <v>22</v>
      </c>
      <c r="E37" s="29">
        <f t="shared" si="11"/>
        <v>0</v>
      </c>
      <c r="F37" s="29">
        <f>F13</f>
        <v>0</v>
      </c>
      <c r="G37" s="29">
        <f t="shared" si="12"/>
        <v>0</v>
      </c>
      <c r="H37" s="29">
        <f t="shared" si="12"/>
        <v>0</v>
      </c>
      <c r="I37" s="29">
        <f t="shared" si="12"/>
        <v>0</v>
      </c>
      <c r="J37" s="29">
        <f t="shared" si="12"/>
        <v>0</v>
      </c>
      <c r="K37" s="6"/>
      <c r="L37" s="10"/>
      <c r="M37" s="10"/>
      <c r="N37" s="10"/>
      <c r="O37" s="10"/>
      <c r="P37" s="10"/>
      <c r="Q37" s="24"/>
    </row>
    <row r="38" spans="1:17" ht="24.95" customHeight="1">
      <c r="A38" s="9"/>
      <c r="B38" s="5"/>
      <c r="C38" s="5"/>
      <c r="D38" s="29" t="s">
        <v>24</v>
      </c>
      <c r="E38" s="29">
        <f t="shared" si="11"/>
        <v>0</v>
      </c>
      <c r="F38" s="29">
        <f>F14</f>
        <v>0</v>
      </c>
      <c r="G38" s="29">
        <f t="shared" si="12"/>
        <v>0</v>
      </c>
      <c r="H38" s="29">
        <f t="shared" si="12"/>
        <v>0</v>
      </c>
      <c r="I38" s="29">
        <f t="shared" si="12"/>
        <v>0</v>
      </c>
      <c r="J38" s="29">
        <f t="shared" si="12"/>
        <v>0</v>
      </c>
      <c r="K38" s="6"/>
      <c r="L38" s="10"/>
      <c r="M38" s="10"/>
      <c r="N38" s="10"/>
      <c r="O38" s="10"/>
      <c r="P38" s="10"/>
      <c r="Q38" s="25"/>
    </row>
    <row r="40" spans="1:17" ht="16.5">
      <c r="A40" s="2" t="s">
        <v>0</v>
      </c>
    </row>
    <row r="42" spans="1:17" ht="16.5">
      <c r="A42" s="2" t="s">
        <v>0</v>
      </c>
    </row>
    <row r="44" spans="1:17" ht="16.5">
      <c r="A44" s="2" t="s">
        <v>0</v>
      </c>
    </row>
    <row r="46" spans="1:17" ht="16.5">
      <c r="A46" s="2" t="s">
        <v>0</v>
      </c>
    </row>
  </sheetData>
  <mergeCells count="63">
    <mergeCell ref="A33:A38"/>
    <mergeCell ref="B33:B38"/>
    <mergeCell ref="C33:C38"/>
    <mergeCell ref="K33:K38"/>
    <mergeCell ref="L33:L38"/>
    <mergeCell ref="M33:M38"/>
    <mergeCell ref="D34:H34"/>
    <mergeCell ref="M27:M32"/>
    <mergeCell ref="N27:N32"/>
    <mergeCell ref="O27:O32"/>
    <mergeCell ref="P27:P32"/>
    <mergeCell ref="Q27:Q38"/>
    <mergeCell ref="D28:H28"/>
    <mergeCell ref="N33:N38"/>
    <mergeCell ref="O33:O38"/>
    <mergeCell ref="P33:P38"/>
    <mergeCell ref="N21:N26"/>
    <mergeCell ref="O21:O26"/>
    <mergeCell ref="P21:P26"/>
    <mergeCell ref="Q21:Q26"/>
    <mergeCell ref="D22:H22"/>
    <mergeCell ref="A27:A32"/>
    <mergeCell ref="B27:B32"/>
    <mergeCell ref="C27:C32"/>
    <mergeCell ref="K27:K32"/>
    <mergeCell ref="L27:L32"/>
    <mergeCell ref="A21:A26"/>
    <mergeCell ref="B21:B26"/>
    <mergeCell ref="C21:C26"/>
    <mergeCell ref="K21:K26"/>
    <mergeCell ref="L21:L26"/>
    <mergeCell ref="M21:M26"/>
    <mergeCell ref="M15:M20"/>
    <mergeCell ref="N15:N20"/>
    <mergeCell ref="O15:O20"/>
    <mergeCell ref="P15:P20"/>
    <mergeCell ref="Q15:Q20"/>
    <mergeCell ref="D16:H16"/>
    <mergeCell ref="N9:N14"/>
    <mergeCell ref="O9:O14"/>
    <mergeCell ref="P9:P14"/>
    <mergeCell ref="Q9:Q14"/>
    <mergeCell ref="D10:H10"/>
    <mergeCell ref="A15:A20"/>
    <mergeCell ref="B15:B20"/>
    <mergeCell ref="C15:C20"/>
    <mergeCell ref="K15:K20"/>
    <mergeCell ref="L15:L20"/>
    <mergeCell ref="B8:M8"/>
    <mergeCell ref="A9:A14"/>
    <mergeCell ref="B9:B14"/>
    <mergeCell ref="C9:C14"/>
    <mergeCell ref="K9:K14"/>
    <mergeCell ref="L9:L14"/>
    <mergeCell ref="M9:M14"/>
    <mergeCell ref="A3:Q3"/>
    <mergeCell ref="A5:A6"/>
    <mergeCell ref="B5:B6"/>
    <mergeCell ref="C5:C6"/>
    <mergeCell ref="D5:D6"/>
    <mergeCell ref="E5:J5"/>
    <mergeCell ref="K5:P5"/>
    <mergeCell ref="Q5:Q6"/>
  </mergeCells>
  <pageMargins left="0.69930555555555596" right="0.69930555555555596" top="0.75" bottom="0.75" header="0.3" footer="0.3"/>
  <pageSetup paperSize="9" scale="50" fitToHeight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Лист1 (2)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Светлана О. Попова</dc:creator>
  <cp:lastModifiedBy>Светлана О. Попова</cp:lastModifiedBy>
  <dcterms:created xsi:type="dcterms:W3CDTF">2015-06-05T18:19:00Z</dcterms:created>
  <dcterms:modified xsi:type="dcterms:W3CDTF">2018-11-19T07:44:24Z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1033-10.2.0.7549</vt:lpwstr>
  </property>
</Properties>
</file>