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4" r:id="rId1"/>
  </sheets>
  <definedNames>
    <definedName name="_xlnm.Print_Titles" localSheetId="0">Лист1!$4:$5</definedName>
  </definedNames>
  <calcPr calcId="145621"/>
</workbook>
</file>

<file path=xl/calcChain.xml><?xml version="1.0" encoding="utf-8"?>
<calcChain xmlns="http://schemas.openxmlformats.org/spreadsheetml/2006/main">
  <c r="F12" i="4" l="1"/>
  <c r="F11" i="4"/>
  <c r="F71" i="4" l="1"/>
  <c r="F86" i="4"/>
  <c r="F85" i="4"/>
  <c r="F81" i="4"/>
  <c r="F80" i="4"/>
  <c r="F76" i="4"/>
  <c r="F75" i="4"/>
  <c r="F70" i="4"/>
  <c r="F53" i="4"/>
  <c r="F52" i="4"/>
  <c r="F51" i="4"/>
  <c r="F50" i="4"/>
  <c r="F46" i="4"/>
  <c r="F44" i="4"/>
  <c r="F41" i="4"/>
  <c r="F39" i="4"/>
  <c r="F35" i="4"/>
  <c r="F33" i="4"/>
  <c r="F29" i="4"/>
  <c r="F28" i="4"/>
  <c r="F23" i="4"/>
  <c r="F22" i="4"/>
  <c r="F18" i="4"/>
  <c r="F17" i="4"/>
  <c r="F9" i="4"/>
  <c r="E67" i="4" l="1"/>
  <c r="E66" i="4"/>
  <c r="E65" i="4"/>
  <c r="E64" i="4"/>
  <c r="D67" i="4"/>
  <c r="D66" i="4"/>
  <c r="D65" i="4"/>
  <c r="D64" i="4"/>
  <c r="F64" i="4" s="1"/>
  <c r="E85" i="4"/>
  <c r="D85" i="4"/>
  <c r="E80" i="4"/>
  <c r="D80" i="4"/>
  <c r="E75" i="4"/>
  <c r="D75" i="4"/>
  <c r="D39" i="4"/>
  <c r="E69" i="4"/>
  <c r="D69" i="4"/>
  <c r="F69" i="4" s="1"/>
  <c r="E50" i="4"/>
  <c r="D50" i="4"/>
  <c r="E48" i="4"/>
  <c r="D48" i="4"/>
  <c r="E47" i="4"/>
  <c r="D47" i="4"/>
  <c r="E46" i="4"/>
  <c r="D46" i="4"/>
  <c r="E45" i="4"/>
  <c r="E44" i="4" s="1"/>
  <c r="D45" i="4"/>
  <c r="D44" i="4" s="1"/>
  <c r="E15" i="4"/>
  <c r="E14" i="4"/>
  <c r="E13" i="4"/>
  <c r="E12" i="4"/>
  <c r="D15" i="4"/>
  <c r="D14" i="4"/>
  <c r="D13" i="4"/>
  <c r="D12" i="4"/>
  <c r="E63" i="4" l="1"/>
  <c r="D63" i="4"/>
  <c r="F63" i="4" s="1"/>
  <c r="E37" i="4"/>
  <c r="E36" i="4"/>
  <c r="E34" i="4"/>
  <c r="D36" i="4"/>
  <c r="D34" i="4"/>
  <c r="E26" i="4"/>
  <c r="E10" i="4" s="1"/>
  <c r="E25" i="4"/>
  <c r="E9" i="4" s="1"/>
  <c r="E24" i="4"/>
  <c r="E23" i="4"/>
  <c r="D26" i="4"/>
  <c r="D25" i="4"/>
  <c r="D9" i="4" s="1"/>
  <c r="D24" i="4"/>
  <c r="D23" i="4"/>
  <c r="D7" i="4" s="1"/>
  <c r="F7" i="4" s="1"/>
  <c r="E28" i="4"/>
  <c r="D28" i="4"/>
  <c r="E17" i="4"/>
  <c r="D17" i="4"/>
  <c r="E7" i="4" l="1"/>
  <c r="E22" i="4"/>
  <c r="D37" i="4"/>
  <c r="D10" i="4" s="1"/>
  <c r="D35" i="4"/>
  <c r="D8" i="4" s="1"/>
  <c r="F8" i="4" s="1"/>
  <c r="E39" i="4"/>
  <c r="E35" i="4"/>
  <c r="D22" i="4"/>
  <c r="E8" i="4" l="1"/>
  <c r="E33" i="4"/>
  <c r="D33" i="4"/>
  <c r="D6" i="4"/>
  <c r="F6" i="4" s="1"/>
  <c r="E11" i="4"/>
  <c r="D11" i="4"/>
  <c r="E6" i="4" l="1"/>
</calcChain>
</file>

<file path=xl/sharedStrings.xml><?xml version="1.0" encoding="utf-8"?>
<sst xmlns="http://schemas.openxmlformats.org/spreadsheetml/2006/main" count="142" uniqueCount="39">
  <si>
    <t>№№ п/п</t>
  </si>
  <si>
    <t>Всего</t>
  </si>
  <si>
    <t>1.</t>
  </si>
  <si>
    <t>Приложение № 1</t>
  </si>
  <si>
    <t>Источники финансирования</t>
  </si>
  <si>
    <t>Причины невыполнения мероприятий - низкой степени освоения финансирования и достижения показателей результативности выполнения мероприятий</t>
  </si>
  <si>
    <t>Объемы и источники финансирования (тыс. руб.)</t>
  </si>
  <si>
    <t>МБ</t>
  </si>
  <si>
    <t>ОБ</t>
  </si>
  <si>
    <t>ФБ</t>
  </si>
  <si>
    <t>ВБС</t>
  </si>
  <si>
    <t>Фактическая потребность обеспечена в полном объеме, кредиторской задолженности нет.</t>
  </si>
  <si>
    <t>Наименование муниципальной программы</t>
  </si>
  <si>
    <t>Направление 5: Обеспечение экономического роста</t>
  </si>
  <si>
    <t>Тактическая цель 5.1. Повышение конкурентоспособности экономики района</t>
  </si>
  <si>
    <t>Направление 6: Повышение эффективности муниципального управления</t>
  </si>
  <si>
    <t>х</t>
  </si>
  <si>
    <t>Всего по ведомственным целевым программам</t>
  </si>
  <si>
    <t>Ведомственная целевая программа муниципального образования Ловозерский район "Охрана окружающей среды в Ловозерском районе" на 2015 - 2017 годы</t>
  </si>
  <si>
    <t>Направление 2: Обеспечение благоприятной окружающей среды для населения района</t>
  </si>
  <si>
    <t>Тактическая цель 2.1. Обеспечение экологической безопасности и улучшение состояния окружающей среды</t>
  </si>
  <si>
    <t>Направление 3: Повышение безопасности населения района</t>
  </si>
  <si>
    <t xml:space="preserve">Тактическая цель 3.1. Обеспечение безопасности населения района </t>
  </si>
  <si>
    <t>Ведомственная целевая программа муниципального образования Ловозерский район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 на 2016 - 2018 годы</t>
  </si>
  <si>
    <t>Направление 4: Организация транспортного обслуживания населения района</t>
  </si>
  <si>
    <t>Тактическая цель 4.1. Организация транспортного обслуживания населения между поселениями района</t>
  </si>
  <si>
    <t>Ведомственная целевая программа "Организация транспортного обслуживания населения на территории Ловозерского района" на 2014 - 2016 годы</t>
  </si>
  <si>
    <t>Ведомственная целевая программа муниципального образования Ловозерский район "Развитие малого и среднего предпринимательства в Ловозерском районе" на 2016 - 2018 годы</t>
  </si>
  <si>
    <t>Тактическая цель 6.1. Повышение эффективности управления муниципальным имуществом</t>
  </si>
  <si>
    <t>Ведомственная целевая программа  "Регулирование земельных и имущественных отношений на территории муниципального образования Ловозерский район" на 2016 - 2018 годы</t>
  </si>
  <si>
    <t>Тактическая цель 6.3. Совершенствование системы муниципального управления</t>
  </si>
  <si>
    <t>Ведомственная целевая программа  "Информирование населения о деятельности органов местного самоуправления Ловозерского района" на 2016 - 2018 годы</t>
  </si>
  <si>
    <t>Ведомственная целевая программа  "Снижение административных барьеров, оптимизация и повышение качества предоставления государственных и муниципальных услуг на базе многофункционального центра предоставления государственных и муниципальных услуг муниципального образования Ловозерский район" на 2016 - 2018 годы</t>
  </si>
  <si>
    <r>
      <t>Уточненные бюджетные ассигнования</t>
    </r>
    <r>
      <rPr>
        <vertAlign val="superscript"/>
        <sz val="10"/>
        <color theme="1"/>
        <rFont val="Times New Roman"/>
        <family val="1"/>
        <charset val="204"/>
      </rPr>
      <t>1</t>
    </r>
  </si>
  <si>
    <t>Кассовый расход</t>
  </si>
  <si>
    <t>Информация о финансировании ведомственных целевых программ в 2016 году</t>
  </si>
  <si>
    <t>1 Бюджетные ассигнования на 2016 год в соответствии с решением Совета депутатов Ловозерского района от 22.12.2016 № 203 "О внесении изменений в решение Совета депутатов Ловозерского района от 24.12.2015 № 140 "О бюджете муниципального образования Ловозерский район на 2016 год" (в редакции решений от 31.03.2016 № 161, от 28.07.2016 № 176, от 22.12.2016 № 203)</t>
  </si>
  <si>
    <t>Степень освоения средств</t>
  </si>
  <si>
    <t>Ведомственная целевая программа  "Внедрение информационных технологий в сферу муниципального управления, повышения информационной открытости органов местного самоуправления муниципального образования Ловозерский район" на 2016 - 2018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</si>
</sst>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165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5" fontId="2" fillId="3" borderId="1" xfId="0" applyNumberFormat="1" applyFont="1" applyFill="1" applyBorder="1" applyAlignment="1">
      <alignment horizontal="center"/>
    </xf>
    <xf numFmtId="165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/>
    <xf numFmtId="164" fontId="2" fillId="0" borderId="1" xfId="0" applyNumberFormat="1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165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1"/>
  <sheetViews>
    <sheetView tabSelected="1" view="pageLayout" topLeftCell="A61" zoomScaleNormal="100" workbookViewId="0">
      <selection activeCell="B75" sqref="B75:B79"/>
    </sheetView>
  </sheetViews>
  <sheetFormatPr defaultRowHeight="15" x14ac:dyDescent="0.25"/>
  <cols>
    <col min="1" max="1" width="4.5703125" customWidth="1"/>
    <col min="2" max="2" width="44.28515625" customWidth="1"/>
    <col min="3" max="4" width="14.28515625" customWidth="1"/>
    <col min="5" max="5" width="11.7109375" customWidth="1"/>
    <col min="6" max="6" width="9.42578125" customWidth="1"/>
    <col min="7" max="7" width="36.7109375" customWidth="1"/>
  </cols>
  <sheetData>
    <row r="1" spans="1:7" x14ac:dyDescent="0.25">
      <c r="A1" s="1"/>
      <c r="B1" s="1"/>
      <c r="C1" s="1"/>
      <c r="D1" s="1"/>
      <c r="E1" s="1"/>
      <c r="F1" s="1"/>
      <c r="G1" s="24" t="s">
        <v>3</v>
      </c>
    </row>
    <row r="2" spans="1:7" x14ac:dyDescent="0.25">
      <c r="A2" s="36" t="s">
        <v>35</v>
      </c>
      <c r="B2" s="36"/>
      <c r="C2" s="36"/>
      <c r="D2" s="36"/>
      <c r="E2" s="36"/>
      <c r="F2" s="36"/>
      <c r="G2" s="36"/>
    </row>
    <row r="3" spans="1:7" x14ac:dyDescent="0.25">
      <c r="A3" s="1"/>
      <c r="B3" s="1"/>
      <c r="C3" s="1"/>
      <c r="D3" s="1"/>
      <c r="E3" s="1"/>
      <c r="F3" s="1"/>
      <c r="G3" s="1"/>
    </row>
    <row r="4" spans="1:7" ht="15" customHeight="1" x14ac:dyDescent="0.25">
      <c r="A4" s="41" t="s">
        <v>0</v>
      </c>
      <c r="B4" s="42" t="s">
        <v>12</v>
      </c>
      <c r="C4" s="40" t="s">
        <v>6</v>
      </c>
      <c r="D4" s="40"/>
      <c r="E4" s="40"/>
      <c r="F4" s="41" t="s">
        <v>37</v>
      </c>
      <c r="G4" s="43" t="s">
        <v>5</v>
      </c>
    </row>
    <row r="5" spans="1:7" ht="41.25" x14ac:dyDescent="0.25">
      <c r="A5" s="41"/>
      <c r="B5" s="42"/>
      <c r="C5" s="4" t="s">
        <v>4</v>
      </c>
      <c r="D5" s="29" t="s">
        <v>33</v>
      </c>
      <c r="E5" s="4" t="s">
        <v>34</v>
      </c>
      <c r="F5" s="41"/>
      <c r="G5" s="44"/>
    </row>
    <row r="6" spans="1:7" x14ac:dyDescent="0.25">
      <c r="A6" s="39"/>
      <c r="B6" s="37" t="s">
        <v>17</v>
      </c>
      <c r="C6" s="13" t="s">
        <v>1</v>
      </c>
      <c r="D6" s="27">
        <f>SUM(D7:D10)</f>
        <v>16755.47</v>
      </c>
      <c r="E6" s="27">
        <f>SUM(E7:E10)</f>
        <v>16157.269999999999</v>
      </c>
      <c r="F6" s="30">
        <f>E6/D6</f>
        <v>0.96429822619120786</v>
      </c>
      <c r="G6" s="39"/>
    </row>
    <row r="7" spans="1:7" x14ac:dyDescent="0.25">
      <c r="A7" s="39"/>
      <c r="B7" s="38"/>
      <c r="C7" s="13" t="s">
        <v>7</v>
      </c>
      <c r="D7" s="27">
        <f t="shared" ref="D7:E10" si="0">D12+D23+D34+D45+D64</f>
        <v>16066.82</v>
      </c>
      <c r="E7" s="27">
        <f t="shared" si="0"/>
        <v>15512.119999999999</v>
      </c>
      <c r="F7" s="31">
        <f>E7/D7</f>
        <v>0.96547543322200657</v>
      </c>
      <c r="G7" s="39"/>
    </row>
    <row r="8" spans="1:7" x14ac:dyDescent="0.25">
      <c r="A8" s="39"/>
      <c r="B8" s="38"/>
      <c r="C8" s="13" t="s">
        <v>8</v>
      </c>
      <c r="D8" s="27">
        <f t="shared" si="0"/>
        <v>213.65</v>
      </c>
      <c r="E8" s="27">
        <f t="shared" si="0"/>
        <v>170.15</v>
      </c>
      <c r="F8" s="31">
        <f>E8/D8</f>
        <v>0.79639597472501755</v>
      </c>
      <c r="G8" s="39"/>
    </row>
    <row r="9" spans="1:7" x14ac:dyDescent="0.25">
      <c r="A9" s="39"/>
      <c r="B9" s="38"/>
      <c r="C9" s="13" t="s">
        <v>9</v>
      </c>
      <c r="D9" s="27">
        <f t="shared" si="0"/>
        <v>475</v>
      </c>
      <c r="E9" s="27">
        <f t="shared" si="0"/>
        <v>475</v>
      </c>
      <c r="F9" s="31">
        <f>E9/D9</f>
        <v>1</v>
      </c>
      <c r="G9" s="39"/>
    </row>
    <row r="10" spans="1:7" x14ac:dyDescent="0.25">
      <c r="A10" s="39"/>
      <c r="B10" s="38"/>
      <c r="C10" s="13" t="s">
        <v>10</v>
      </c>
      <c r="D10" s="20">
        <f t="shared" si="0"/>
        <v>0</v>
      </c>
      <c r="E10" s="20">
        <f t="shared" si="0"/>
        <v>0</v>
      </c>
      <c r="F10" s="25" t="s">
        <v>16</v>
      </c>
      <c r="G10" s="39"/>
    </row>
    <row r="11" spans="1:7" x14ac:dyDescent="0.25">
      <c r="A11" s="47"/>
      <c r="B11" s="48" t="s">
        <v>19</v>
      </c>
      <c r="C11" s="11" t="s">
        <v>1</v>
      </c>
      <c r="D11" s="28">
        <f>D12+D13+D14+D15</f>
        <v>30</v>
      </c>
      <c r="E11" s="28">
        <f>E12+E13+E14+E15</f>
        <v>30</v>
      </c>
      <c r="F11" s="34">
        <f>E11/D11</f>
        <v>1</v>
      </c>
      <c r="G11" s="16"/>
    </row>
    <row r="12" spans="1:7" x14ac:dyDescent="0.25">
      <c r="A12" s="47"/>
      <c r="B12" s="49"/>
      <c r="C12" s="11" t="s">
        <v>7</v>
      </c>
      <c r="D12" s="19">
        <f>D18</f>
        <v>30</v>
      </c>
      <c r="E12" s="19">
        <f>E18</f>
        <v>30</v>
      </c>
      <c r="F12" s="35">
        <f>E12/D12</f>
        <v>1</v>
      </c>
      <c r="G12" s="16"/>
    </row>
    <row r="13" spans="1:7" x14ac:dyDescent="0.25">
      <c r="A13" s="47"/>
      <c r="B13" s="49"/>
      <c r="C13" s="11" t="s">
        <v>8</v>
      </c>
      <c r="D13" s="19">
        <f t="shared" ref="D13:E15" si="1">D19</f>
        <v>0</v>
      </c>
      <c r="E13" s="19">
        <f t="shared" si="1"/>
        <v>0</v>
      </c>
      <c r="F13" s="15" t="s">
        <v>16</v>
      </c>
      <c r="G13" s="16"/>
    </row>
    <row r="14" spans="1:7" x14ac:dyDescent="0.25">
      <c r="A14" s="47"/>
      <c r="B14" s="49"/>
      <c r="C14" s="11" t="s">
        <v>9</v>
      </c>
      <c r="D14" s="19">
        <f t="shared" si="1"/>
        <v>0</v>
      </c>
      <c r="E14" s="19">
        <f t="shared" si="1"/>
        <v>0</v>
      </c>
      <c r="F14" s="15" t="s">
        <v>16</v>
      </c>
      <c r="G14" s="16"/>
    </row>
    <row r="15" spans="1:7" x14ac:dyDescent="0.25">
      <c r="A15" s="47"/>
      <c r="B15" s="50"/>
      <c r="C15" s="12" t="s">
        <v>10</v>
      </c>
      <c r="D15" s="19">
        <f t="shared" si="1"/>
        <v>0</v>
      </c>
      <c r="E15" s="19">
        <f t="shared" si="1"/>
        <v>0</v>
      </c>
      <c r="F15" s="15" t="s">
        <v>16</v>
      </c>
      <c r="G15" s="16"/>
    </row>
    <row r="16" spans="1:7" x14ac:dyDescent="0.25">
      <c r="A16" s="52" t="s">
        <v>20</v>
      </c>
      <c r="B16" s="53"/>
      <c r="C16" s="53"/>
      <c r="D16" s="53"/>
      <c r="E16" s="53"/>
      <c r="F16" s="53"/>
      <c r="G16" s="54"/>
    </row>
    <row r="17" spans="1:7" ht="15" customHeight="1" x14ac:dyDescent="0.25">
      <c r="A17" s="42" t="s">
        <v>2</v>
      </c>
      <c r="B17" s="43" t="s">
        <v>18</v>
      </c>
      <c r="C17" s="5" t="s">
        <v>1</v>
      </c>
      <c r="D17" s="6">
        <f>SUM(D18:D21)</f>
        <v>30</v>
      </c>
      <c r="E17" s="6">
        <f>SUM(E18:E21)</f>
        <v>30</v>
      </c>
      <c r="F17" s="32">
        <f>E17/D17</f>
        <v>1</v>
      </c>
      <c r="G17" s="41"/>
    </row>
    <row r="18" spans="1:7" ht="15" customHeight="1" x14ac:dyDescent="0.25">
      <c r="A18" s="42"/>
      <c r="B18" s="51"/>
      <c r="C18" s="21" t="s">
        <v>7</v>
      </c>
      <c r="D18" s="2">
        <v>30</v>
      </c>
      <c r="E18" s="2">
        <v>30</v>
      </c>
      <c r="F18" s="33">
        <f>E18/D18</f>
        <v>1</v>
      </c>
      <c r="G18" s="41"/>
    </row>
    <row r="19" spans="1:7" ht="15" customHeight="1" x14ac:dyDescent="0.25">
      <c r="A19" s="42"/>
      <c r="B19" s="51"/>
      <c r="C19" s="21" t="s">
        <v>8</v>
      </c>
      <c r="D19" s="2">
        <v>0</v>
      </c>
      <c r="E19" s="2">
        <v>0</v>
      </c>
      <c r="F19" s="2" t="s">
        <v>16</v>
      </c>
      <c r="G19" s="41"/>
    </row>
    <row r="20" spans="1:7" ht="15" customHeight="1" x14ac:dyDescent="0.25">
      <c r="A20" s="42"/>
      <c r="B20" s="51"/>
      <c r="C20" s="21" t="s">
        <v>9</v>
      </c>
      <c r="D20" s="2">
        <v>0</v>
      </c>
      <c r="E20" s="2">
        <v>0</v>
      </c>
      <c r="F20" s="2" t="s">
        <v>16</v>
      </c>
      <c r="G20" s="41"/>
    </row>
    <row r="21" spans="1:7" ht="15" customHeight="1" x14ac:dyDescent="0.25">
      <c r="A21" s="42"/>
      <c r="B21" s="44"/>
      <c r="C21" s="21" t="s">
        <v>10</v>
      </c>
      <c r="D21" s="2">
        <v>0</v>
      </c>
      <c r="E21" s="2">
        <v>0</v>
      </c>
      <c r="F21" s="2" t="s">
        <v>16</v>
      </c>
      <c r="G21" s="41"/>
    </row>
    <row r="22" spans="1:7" x14ac:dyDescent="0.25">
      <c r="A22" s="47"/>
      <c r="B22" s="45" t="s">
        <v>21</v>
      </c>
      <c r="C22" s="11" t="s">
        <v>1</v>
      </c>
      <c r="D22" s="14">
        <f>SUM(D23:D26)</f>
        <v>2755</v>
      </c>
      <c r="E22" s="14">
        <f>SUM(E23:E26)</f>
        <v>2755</v>
      </c>
      <c r="F22" s="34">
        <f>E22/D22</f>
        <v>1</v>
      </c>
      <c r="G22" s="47"/>
    </row>
    <row r="23" spans="1:7" x14ac:dyDescent="0.25">
      <c r="A23" s="47"/>
      <c r="B23" s="45"/>
      <c r="C23" s="22" t="s">
        <v>7</v>
      </c>
      <c r="D23" s="19">
        <f t="shared" ref="D23:E26" si="2">D29</f>
        <v>2755</v>
      </c>
      <c r="E23" s="19">
        <f t="shared" si="2"/>
        <v>2755</v>
      </c>
      <c r="F23" s="35">
        <f>E23/D23</f>
        <v>1</v>
      </c>
      <c r="G23" s="47"/>
    </row>
    <row r="24" spans="1:7" x14ac:dyDescent="0.25">
      <c r="A24" s="47"/>
      <c r="B24" s="45"/>
      <c r="C24" s="22" t="s">
        <v>8</v>
      </c>
      <c r="D24" s="19">
        <f t="shared" si="2"/>
        <v>0</v>
      </c>
      <c r="E24" s="19">
        <f t="shared" si="2"/>
        <v>0</v>
      </c>
      <c r="F24" s="15" t="s">
        <v>16</v>
      </c>
      <c r="G24" s="47"/>
    </row>
    <row r="25" spans="1:7" x14ac:dyDescent="0.25">
      <c r="A25" s="47"/>
      <c r="B25" s="45"/>
      <c r="C25" s="22" t="s">
        <v>9</v>
      </c>
      <c r="D25" s="19">
        <f t="shared" si="2"/>
        <v>0</v>
      </c>
      <c r="E25" s="19">
        <f t="shared" si="2"/>
        <v>0</v>
      </c>
      <c r="F25" s="15" t="s">
        <v>16</v>
      </c>
      <c r="G25" s="47"/>
    </row>
    <row r="26" spans="1:7" x14ac:dyDescent="0.25">
      <c r="A26" s="47"/>
      <c r="B26" s="46"/>
      <c r="C26" s="22" t="s">
        <v>10</v>
      </c>
      <c r="D26" s="15">
        <f t="shared" si="2"/>
        <v>0</v>
      </c>
      <c r="E26" s="15">
        <f t="shared" si="2"/>
        <v>0</v>
      </c>
      <c r="F26" s="15" t="s">
        <v>16</v>
      </c>
      <c r="G26" s="47"/>
    </row>
    <row r="27" spans="1:7" x14ac:dyDescent="0.25">
      <c r="A27" s="52" t="s">
        <v>22</v>
      </c>
      <c r="B27" s="53"/>
      <c r="C27" s="53"/>
      <c r="D27" s="53"/>
      <c r="E27" s="53"/>
      <c r="F27" s="53"/>
      <c r="G27" s="54"/>
    </row>
    <row r="28" spans="1:7" x14ac:dyDescent="0.25">
      <c r="A28" s="43">
        <v>2</v>
      </c>
      <c r="B28" s="55" t="s">
        <v>23</v>
      </c>
      <c r="C28" s="3" t="s">
        <v>1</v>
      </c>
      <c r="D28" s="17">
        <f>SUM(D29:D32)</f>
        <v>2755</v>
      </c>
      <c r="E28" s="17">
        <f>SUM(E29:E32)</f>
        <v>2755</v>
      </c>
      <c r="F28" s="32">
        <f>E28/D28</f>
        <v>1</v>
      </c>
      <c r="G28" s="43"/>
    </row>
    <row r="29" spans="1:7" x14ac:dyDescent="0.25">
      <c r="A29" s="51"/>
      <c r="B29" s="56"/>
      <c r="C29" s="23" t="s">
        <v>7</v>
      </c>
      <c r="D29" s="10">
        <v>2755</v>
      </c>
      <c r="E29" s="10">
        <v>2755</v>
      </c>
      <c r="F29" s="33">
        <f>E29/D29</f>
        <v>1</v>
      </c>
      <c r="G29" s="51"/>
    </row>
    <row r="30" spans="1:7" x14ac:dyDescent="0.25">
      <c r="A30" s="51"/>
      <c r="B30" s="56"/>
      <c r="C30" s="23" t="s">
        <v>8</v>
      </c>
      <c r="D30" s="10">
        <v>0</v>
      </c>
      <c r="E30" s="10">
        <v>0</v>
      </c>
      <c r="F30" s="2" t="s">
        <v>16</v>
      </c>
      <c r="G30" s="51"/>
    </row>
    <row r="31" spans="1:7" x14ac:dyDescent="0.25">
      <c r="A31" s="51"/>
      <c r="B31" s="56"/>
      <c r="C31" s="23" t="s">
        <v>9</v>
      </c>
      <c r="D31" s="10">
        <v>0</v>
      </c>
      <c r="E31" s="10">
        <v>0</v>
      </c>
      <c r="F31" s="2" t="s">
        <v>16</v>
      </c>
      <c r="G31" s="51"/>
    </row>
    <row r="32" spans="1:7" x14ac:dyDescent="0.25">
      <c r="A32" s="44"/>
      <c r="B32" s="57"/>
      <c r="C32" s="23" t="s">
        <v>10</v>
      </c>
      <c r="D32" s="9">
        <v>0</v>
      </c>
      <c r="E32" s="9">
        <v>0</v>
      </c>
      <c r="F32" s="2" t="s">
        <v>16</v>
      </c>
      <c r="G32" s="44"/>
    </row>
    <row r="33" spans="1:7" ht="15" customHeight="1" x14ac:dyDescent="0.25">
      <c r="A33" s="47"/>
      <c r="B33" s="45" t="s">
        <v>24</v>
      </c>
      <c r="C33" s="11" t="s">
        <v>1</v>
      </c>
      <c r="D33" s="11">
        <f>SUM(D34:D37)</f>
        <v>191.4</v>
      </c>
      <c r="E33" s="11">
        <f>SUM(E34:E37)</f>
        <v>147.9</v>
      </c>
      <c r="F33" s="34">
        <f>E33/D33</f>
        <v>0.77272727272727271</v>
      </c>
      <c r="G33" s="47"/>
    </row>
    <row r="34" spans="1:7" x14ac:dyDescent="0.25">
      <c r="A34" s="47"/>
      <c r="B34" s="45"/>
      <c r="C34" s="22" t="s">
        <v>7</v>
      </c>
      <c r="D34" s="19">
        <f t="shared" ref="D34:E37" si="3">D40</f>
        <v>0</v>
      </c>
      <c r="E34" s="19">
        <f t="shared" si="3"/>
        <v>0</v>
      </c>
      <c r="F34" s="15" t="s">
        <v>16</v>
      </c>
      <c r="G34" s="47"/>
    </row>
    <row r="35" spans="1:7" x14ac:dyDescent="0.25">
      <c r="A35" s="47"/>
      <c r="B35" s="45"/>
      <c r="C35" s="22" t="s">
        <v>8</v>
      </c>
      <c r="D35" s="19">
        <f t="shared" si="3"/>
        <v>191.4</v>
      </c>
      <c r="E35" s="19">
        <f t="shared" si="3"/>
        <v>147.9</v>
      </c>
      <c r="F35" s="35">
        <f>E35/D35</f>
        <v>0.77272727272727271</v>
      </c>
      <c r="G35" s="47"/>
    </row>
    <row r="36" spans="1:7" x14ac:dyDescent="0.25">
      <c r="A36" s="47"/>
      <c r="B36" s="45"/>
      <c r="C36" s="22" t="s">
        <v>9</v>
      </c>
      <c r="D36" s="19">
        <f t="shared" si="3"/>
        <v>0</v>
      </c>
      <c r="E36" s="19">
        <f t="shared" si="3"/>
        <v>0</v>
      </c>
      <c r="F36" s="15" t="s">
        <v>16</v>
      </c>
      <c r="G36" s="47"/>
    </row>
    <row r="37" spans="1:7" x14ac:dyDescent="0.25">
      <c r="A37" s="47"/>
      <c r="B37" s="46"/>
      <c r="C37" s="22" t="s">
        <v>10</v>
      </c>
      <c r="D37" s="15">
        <f t="shared" si="3"/>
        <v>0</v>
      </c>
      <c r="E37" s="15">
        <f t="shared" si="3"/>
        <v>0</v>
      </c>
      <c r="F37" s="15" t="s">
        <v>16</v>
      </c>
      <c r="G37" s="47"/>
    </row>
    <row r="38" spans="1:7" x14ac:dyDescent="0.25">
      <c r="A38" s="52" t="s">
        <v>25</v>
      </c>
      <c r="B38" s="53"/>
      <c r="C38" s="53"/>
      <c r="D38" s="53"/>
      <c r="E38" s="53"/>
      <c r="F38" s="53"/>
      <c r="G38" s="54"/>
    </row>
    <row r="39" spans="1:7" x14ac:dyDescent="0.25">
      <c r="A39" s="41">
        <v>3</v>
      </c>
      <c r="B39" s="41" t="s">
        <v>26</v>
      </c>
      <c r="C39" s="3" t="s">
        <v>1</v>
      </c>
      <c r="D39" s="17">
        <f>SUM(D40:D43)</f>
        <v>191.4</v>
      </c>
      <c r="E39" s="17">
        <f>SUM(E40:E43)</f>
        <v>147.9</v>
      </c>
      <c r="F39" s="32">
        <f>E39/D39</f>
        <v>0.77272727272727271</v>
      </c>
      <c r="G39" s="41" t="s">
        <v>11</v>
      </c>
    </row>
    <row r="40" spans="1:7" x14ac:dyDescent="0.25">
      <c r="A40" s="41"/>
      <c r="B40" s="41"/>
      <c r="C40" s="23" t="s">
        <v>7</v>
      </c>
      <c r="D40" s="10">
        <v>0</v>
      </c>
      <c r="E40" s="10">
        <v>0</v>
      </c>
      <c r="F40" s="2" t="s">
        <v>16</v>
      </c>
      <c r="G40" s="41"/>
    </row>
    <row r="41" spans="1:7" x14ac:dyDescent="0.25">
      <c r="A41" s="41"/>
      <c r="B41" s="41"/>
      <c r="C41" s="23" t="s">
        <v>8</v>
      </c>
      <c r="D41" s="10">
        <v>191.4</v>
      </c>
      <c r="E41" s="10">
        <v>147.9</v>
      </c>
      <c r="F41" s="33">
        <f>E41/D41</f>
        <v>0.77272727272727271</v>
      </c>
      <c r="G41" s="41"/>
    </row>
    <row r="42" spans="1:7" x14ac:dyDescent="0.25">
      <c r="A42" s="41"/>
      <c r="B42" s="41"/>
      <c r="C42" s="23" t="s">
        <v>9</v>
      </c>
      <c r="D42" s="10">
        <v>0</v>
      </c>
      <c r="E42" s="10">
        <v>0</v>
      </c>
      <c r="F42" s="2" t="s">
        <v>16</v>
      </c>
      <c r="G42" s="41"/>
    </row>
    <row r="43" spans="1:7" x14ac:dyDescent="0.25">
      <c r="A43" s="41"/>
      <c r="B43" s="41"/>
      <c r="C43" s="23" t="s">
        <v>10</v>
      </c>
      <c r="D43" s="9">
        <v>0</v>
      </c>
      <c r="E43" s="9">
        <v>0</v>
      </c>
      <c r="F43" s="2" t="s">
        <v>16</v>
      </c>
      <c r="G43" s="41"/>
    </row>
    <row r="44" spans="1:7" x14ac:dyDescent="0.25">
      <c r="A44" s="47"/>
      <c r="B44" s="45" t="s">
        <v>13</v>
      </c>
      <c r="C44" s="11" t="s">
        <v>1</v>
      </c>
      <c r="D44" s="11">
        <f>SUM(D45:D48)</f>
        <v>534.20000000000005</v>
      </c>
      <c r="E44" s="11">
        <f>SUM(E45:E48)</f>
        <v>509.2</v>
      </c>
      <c r="F44" s="34">
        <f>E44/D44</f>
        <v>0.95320104829651808</v>
      </c>
      <c r="G44" s="47"/>
    </row>
    <row r="45" spans="1:7" x14ac:dyDescent="0.25">
      <c r="A45" s="47"/>
      <c r="B45" s="45"/>
      <c r="C45" s="26" t="s">
        <v>7</v>
      </c>
      <c r="D45" s="19">
        <f t="shared" ref="D45:E45" si="4">D51</f>
        <v>50</v>
      </c>
      <c r="E45" s="19">
        <f t="shared" si="4"/>
        <v>25</v>
      </c>
      <c r="F45" s="15" t="s">
        <v>16</v>
      </c>
      <c r="G45" s="47"/>
    </row>
    <row r="46" spans="1:7" x14ac:dyDescent="0.25">
      <c r="A46" s="47"/>
      <c r="B46" s="45"/>
      <c r="C46" s="26" t="s">
        <v>8</v>
      </c>
      <c r="D46" s="19">
        <f t="shared" ref="D46:E46" si="5">D52</f>
        <v>9.1999999999999993</v>
      </c>
      <c r="E46" s="19">
        <f t="shared" si="5"/>
        <v>9.1999999999999993</v>
      </c>
      <c r="F46" s="35">
        <f>E46/D46</f>
        <v>1</v>
      </c>
      <c r="G46" s="47"/>
    </row>
    <row r="47" spans="1:7" x14ac:dyDescent="0.25">
      <c r="A47" s="47"/>
      <c r="B47" s="45"/>
      <c r="C47" s="26" t="s">
        <v>9</v>
      </c>
      <c r="D47" s="19">
        <f t="shared" ref="D47:E47" si="6">D53</f>
        <v>475</v>
      </c>
      <c r="E47" s="19">
        <f t="shared" si="6"/>
        <v>475</v>
      </c>
      <c r="F47" s="15" t="s">
        <v>16</v>
      </c>
      <c r="G47" s="47"/>
    </row>
    <row r="48" spans="1:7" x14ac:dyDescent="0.25">
      <c r="A48" s="47"/>
      <c r="B48" s="46"/>
      <c r="C48" s="26" t="s">
        <v>10</v>
      </c>
      <c r="D48" s="15">
        <f t="shared" ref="D48:E48" si="7">D54</f>
        <v>0</v>
      </c>
      <c r="E48" s="15">
        <f t="shared" si="7"/>
        <v>0</v>
      </c>
      <c r="F48" s="15" t="s">
        <v>16</v>
      </c>
      <c r="G48" s="47"/>
    </row>
    <row r="49" spans="1:7" x14ac:dyDescent="0.25">
      <c r="A49" s="52" t="s">
        <v>14</v>
      </c>
      <c r="B49" s="53"/>
      <c r="C49" s="53"/>
      <c r="D49" s="53"/>
      <c r="E49" s="53"/>
      <c r="F49" s="53"/>
      <c r="G49" s="54"/>
    </row>
    <row r="50" spans="1:7" x14ac:dyDescent="0.25">
      <c r="A50" s="41">
        <v>4</v>
      </c>
      <c r="B50" s="41" t="s">
        <v>27</v>
      </c>
      <c r="C50" s="3" t="s">
        <v>1</v>
      </c>
      <c r="D50" s="17">
        <f>SUM(D51:D54)</f>
        <v>534.20000000000005</v>
      </c>
      <c r="E50" s="17">
        <f>SUM(E51:E54)</f>
        <v>509.2</v>
      </c>
      <c r="F50" s="32">
        <f>E50/D50</f>
        <v>0.95320104829651808</v>
      </c>
      <c r="G50" s="41" t="s">
        <v>11</v>
      </c>
    </row>
    <row r="51" spans="1:7" x14ac:dyDescent="0.25">
      <c r="A51" s="41"/>
      <c r="B51" s="41"/>
      <c r="C51" s="23" t="s">
        <v>7</v>
      </c>
      <c r="D51" s="10">
        <v>50</v>
      </c>
      <c r="E51" s="10">
        <v>25</v>
      </c>
      <c r="F51" s="33">
        <f>E51/D51</f>
        <v>0.5</v>
      </c>
      <c r="G51" s="41"/>
    </row>
    <row r="52" spans="1:7" x14ac:dyDescent="0.25">
      <c r="A52" s="41"/>
      <c r="B52" s="41"/>
      <c r="C52" s="23" t="s">
        <v>8</v>
      </c>
      <c r="D52" s="10">
        <v>9.1999999999999993</v>
      </c>
      <c r="E52" s="8">
        <v>9.1999999999999993</v>
      </c>
      <c r="F52" s="33">
        <f>E52/D52</f>
        <v>1</v>
      </c>
      <c r="G52" s="41"/>
    </row>
    <row r="53" spans="1:7" x14ac:dyDescent="0.25">
      <c r="A53" s="41"/>
      <c r="B53" s="41"/>
      <c r="C53" s="23" t="s">
        <v>9</v>
      </c>
      <c r="D53" s="10">
        <v>475</v>
      </c>
      <c r="E53" s="10">
        <v>475</v>
      </c>
      <c r="F53" s="33">
        <f>E53/D53</f>
        <v>1</v>
      </c>
      <c r="G53" s="41"/>
    </row>
    <row r="54" spans="1:7" x14ac:dyDescent="0.25">
      <c r="A54" s="41"/>
      <c r="B54" s="41"/>
      <c r="C54" s="23" t="s">
        <v>10</v>
      </c>
      <c r="D54" s="9">
        <v>0</v>
      </c>
      <c r="E54" s="9">
        <v>0</v>
      </c>
      <c r="F54" s="2" t="s">
        <v>16</v>
      </c>
      <c r="G54" s="41"/>
    </row>
    <row r="63" spans="1:7" x14ac:dyDescent="0.25">
      <c r="A63" s="47"/>
      <c r="B63" s="45" t="s">
        <v>15</v>
      </c>
      <c r="C63" s="11" t="s">
        <v>1</v>
      </c>
      <c r="D63" s="11">
        <f>SUM(D64:D67)</f>
        <v>13244.869999999999</v>
      </c>
      <c r="E63" s="11">
        <f>SUM(E64:E67)</f>
        <v>12715.169999999998</v>
      </c>
      <c r="F63" s="34">
        <f>E63/D63</f>
        <v>0.96000715748814436</v>
      </c>
      <c r="G63" s="47"/>
    </row>
    <row r="64" spans="1:7" x14ac:dyDescent="0.25">
      <c r="A64" s="47"/>
      <c r="B64" s="45"/>
      <c r="C64" s="26" t="s">
        <v>7</v>
      </c>
      <c r="D64" s="18">
        <f t="shared" ref="D64:E67" si="8">D70+D76+D81+D86</f>
        <v>13231.82</v>
      </c>
      <c r="E64" s="18">
        <f t="shared" si="8"/>
        <v>12702.119999999999</v>
      </c>
      <c r="F64" s="35">
        <f>E64/D64</f>
        <v>0.95996771419200078</v>
      </c>
      <c r="G64" s="47"/>
    </row>
    <row r="65" spans="1:7" x14ac:dyDescent="0.25">
      <c r="A65" s="47"/>
      <c r="B65" s="45"/>
      <c r="C65" s="26" t="s">
        <v>8</v>
      </c>
      <c r="D65" s="18">
        <f t="shared" si="8"/>
        <v>13.05</v>
      </c>
      <c r="E65" s="18">
        <f t="shared" si="8"/>
        <v>13.05</v>
      </c>
      <c r="F65" s="15" t="s">
        <v>16</v>
      </c>
      <c r="G65" s="47"/>
    </row>
    <row r="66" spans="1:7" x14ac:dyDescent="0.25">
      <c r="A66" s="47"/>
      <c r="B66" s="45"/>
      <c r="C66" s="26" t="s">
        <v>9</v>
      </c>
      <c r="D66" s="19">
        <f t="shared" si="8"/>
        <v>0</v>
      </c>
      <c r="E66" s="19">
        <f t="shared" si="8"/>
        <v>0</v>
      </c>
      <c r="F66" s="15" t="s">
        <v>16</v>
      </c>
      <c r="G66" s="47"/>
    </row>
    <row r="67" spans="1:7" x14ac:dyDescent="0.25">
      <c r="A67" s="47"/>
      <c r="B67" s="46"/>
      <c r="C67" s="26" t="s">
        <v>10</v>
      </c>
      <c r="D67" s="19">
        <f t="shared" si="8"/>
        <v>0</v>
      </c>
      <c r="E67" s="19">
        <f t="shared" si="8"/>
        <v>0</v>
      </c>
      <c r="F67" s="15" t="s">
        <v>16</v>
      </c>
      <c r="G67" s="47"/>
    </row>
    <row r="68" spans="1:7" x14ac:dyDescent="0.25">
      <c r="A68" s="52" t="s">
        <v>28</v>
      </c>
      <c r="B68" s="53"/>
      <c r="C68" s="53"/>
      <c r="D68" s="53"/>
      <c r="E68" s="53"/>
      <c r="F68" s="53"/>
      <c r="G68" s="54"/>
    </row>
    <row r="69" spans="1:7" x14ac:dyDescent="0.25">
      <c r="A69" s="41">
        <v>5</v>
      </c>
      <c r="B69" s="41" t="s">
        <v>29</v>
      </c>
      <c r="C69" s="3" t="s">
        <v>1</v>
      </c>
      <c r="D69" s="7">
        <f>SUM(D70:D73)</f>
        <v>4427.5600000000004</v>
      </c>
      <c r="E69" s="7">
        <f>SUM(E70:E73)</f>
        <v>3913.1200000000003</v>
      </c>
      <c r="F69" s="32">
        <f>E69/D69</f>
        <v>0.88380959264244863</v>
      </c>
      <c r="G69" s="41"/>
    </row>
    <row r="70" spans="1:7" x14ac:dyDescent="0.25">
      <c r="A70" s="41"/>
      <c r="B70" s="41"/>
      <c r="C70" s="23" t="s">
        <v>7</v>
      </c>
      <c r="D70" s="8">
        <v>4414.51</v>
      </c>
      <c r="E70" s="8">
        <v>3900.07</v>
      </c>
      <c r="F70" s="33">
        <f>E70/D70</f>
        <v>0.88346611515207807</v>
      </c>
      <c r="G70" s="41"/>
    </row>
    <row r="71" spans="1:7" x14ac:dyDescent="0.25">
      <c r="A71" s="41"/>
      <c r="B71" s="41"/>
      <c r="C71" s="23" t="s">
        <v>8</v>
      </c>
      <c r="D71" s="8">
        <v>13.05</v>
      </c>
      <c r="E71" s="8">
        <v>13.05</v>
      </c>
      <c r="F71" s="33">
        <f>E71/D71</f>
        <v>1</v>
      </c>
      <c r="G71" s="41"/>
    </row>
    <row r="72" spans="1:7" x14ac:dyDescent="0.25">
      <c r="A72" s="41"/>
      <c r="B72" s="41"/>
      <c r="C72" s="23" t="s">
        <v>9</v>
      </c>
      <c r="D72" s="10">
        <v>0</v>
      </c>
      <c r="E72" s="10">
        <v>0</v>
      </c>
      <c r="F72" s="2" t="s">
        <v>16</v>
      </c>
      <c r="G72" s="41"/>
    </row>
    <row r="73" spans="1:7" x14ac:dyDescent="0.25">
      <c r="A73" s="41"/>
      <c r="B73" s="41"/>
      <c r="C73" s="23" t="s">
        <v>10</v>
      </c>
      <c r="D73" s="9">
        <v>0</v>
      </c>
      <c r="E73" s="9">
        <v>0</v>
      </c>
      <c r="F73" s="2" t="s">
        <v>16</v>
      </c>
      <c r="G73" s="41"/>
    </row>
    <row r="74" spans="1:7" x14ac:dyDescent="0.25">
      <c r="A74" s="52" t="s">
        <v>30</v>
      </c>
      <c r="B74" s="53"/>
      <c r="C74" s="53"/>
      <c r="D74" s="53"/>
      <c r="E74" s="53"/>
      <c r="F74" s="53"/>
      <c r="G74" s="54"/>
    </row>
    <row r="75" spans="1:7" ht="15" customHeight="1" x14ac:dyDescent="0.25">
      <c r="A75" s="41">
        <v>6</v>
      </c>
      <c r="B75" s="41" t="s">
        <v>38</v>
      </c>
      <c r="C75" s="3" t="s">
        <v>1</v>
      </c>
      <c r="D75" s="7">
        <f>SUM(D76:D79)</f>
        <v>986.25</v>
      </c>
      <c r="E75" s="7">
        <f>SUM(E76:E79)</f>
        <v>970.99</v>
      </c>
      <c r="F75" s="32">
        <f>E75/D75</f>
        <v>0.9845272496831432</v>
      </c>
      <c r="G75" s="41" t="s">
        <v>11</v>
      </c>
    </row>
    <row r="76" spans="1:7" x14ac:dyDescent="0.25">
      <c r="A76" s="41"/>
      <c r="B76" s="41"/>
      <c r="C76" s="23" t="s">
        <v>7</v>
      </c>
      <c r="D76" s="8">
        <v>986.25</v>
      </c>
      <c r="E76" s="8">
        <v>970.99</v>
      </c>
      <c r="F76" s="33">
        <f>E76/D76</f>
        <v>0.9845272496831432</v>
      </c>
      <c r="G76" s="41"/>
    </row>
    <row r="77" spans="1:7" x14ac:dyDescent="0.25">
      <c r="A77" s="41"/>
      <c r="B77" s="41"/>
      <c r="C77" s="23" t="s">
        <v>8</v>
      </c>
      <c r="D77" s="10">
        <v>0</v>
      </c>
      <c r="E77" s="10">
        <v>0</v>
      </c>
      <c r="F77" s="2" t="s">
        <v>16</v>
      </c>
      <c r="G77" s="41"/>
    </row>
    <row r="78" spans="1:7" x14ac:dyDescent="0.25">
      <c r="A78" s="41"/>
      <c r="B78" s="41"/>
      <c r="C78" s="23" t="s">
        <v>9</v>
      </c>
      <c r="D78" s="10">
        <v>0</v>
      </c>
      <c r="E78" s="10">
        <v>0</v>
      </c>
      <c r="F78" s="2" t="s">
        <v>16</v>
      </c>
      <c r="G78" s="41"/>
    </row>
    <row r="79" spans="1:7" x14ac:dyDescent="0.25">
      <c r="A79" s="41"/>
      <c r="B79" s="41"/>
      <c r="C79" s="23" t="s">
        <v>10</v>
      </c>
      <c r="D79" s="9">
        <v>0</v>
      </c>
      <c r="E79" s="9">
        <v>0</v>
      </c>
      <c r="F79" s="2" t="s">
        <v>16</v>
      </c>
      <c r="G79" s="41"/>
    </row>
    <row r="80" spans="1:7" x14ac:dyDescent="0.25">
      <c r="A80" s="41">
        <v>7</v>
      </c>
      <c r="B80" s="41" t="s">
        <v>31</v>
      </c>
      <c r="C80" s="3" t="s">
        <v>1</v>
      </c>
      <c r="D80" s="7">
        <f>SUM(D81:D84)</f>
        <v>2705.1</v>
      </c>
      <c r="E80" s="7">
        <f>SUM(E81:E84)</f>
        <v>2705.1</v>
      </c>
      <c r="F80" s="32">
        <f>E80/D80</f>
        <v>1</v>
      </c>
      <c r="G80" s="41"/>
    </row>
    <row r="81" spans="1:7" x14ac:dyDescent="0.25">
      <c r="A81" s="41"/>
      <c r="B81" s="41"/>
      <c r="C81" s="23" t="s">
        <v>7</v>
      </c>
      <c r="D81" s="8">
        <v>2705.1</v>
      </c>
      <c r="E81" s="8">
        <v>2705.1</v>
      </c>
      <c r="F81" s="33">
        <f>E81/D81</f>
        <v>1</v>
      </c>
      <c r="G81" s="41"/>
    </row>
    <row r="82" spans="1:7" x14ac:dyDescent="0.25">
      <c r="A82" s="41"/>
      <c r="B82" s="41"/>
      <c r="C82" s="23" t="s">
        <v>8</v>
      </c>
      <c r="D82" s="10">
        <v>0</v>
      </c>
      <c r="E82" s="10">
        <v>0</v>
      </c>
      <c r="F82" s="2" t="s">
        <v>16</v>
      </c>
      <c r="G82" s="41"/>
    </row>
    <row r="83" spans="1:7" x14ac:dyDescent="0.25">
      <c r="A83" s="41"/>
      <c r="B83" s="41"/>
      <c r="C83" s="23" t="s">
        <v>9</v>
      </c>
      <c r="D83" s="10">
        <v>0</v>
      </c>
      <c r="E83" s="10">
        <v>0</v>
      </c>
      <c r="F83" s="2" t="s">
        <v>16</v>
      </c>
      <c r="G83" s="41"/>
    </row>
    <row r="84" spans="1:7" x14ac:dyDescent="0.25">
      <c r="A84" s="41"/>
      <c r="B84" s="41"/>
      <c r="C84" s="23" t="s">
        <v>10</v>
      </c>
      <c r="D84" s="9">
        <v>0</v>
      </c>
      <c r="E84" s="9">
        <v>0</v>
      </c>
      <c r="F84" s="2" t="s">
        <v>16</v>
      </c>
      <c r="G84" s="41"/>
    </row>
    <row r="85" spans="1:7" x14ac:dyDescent="0.25">
      <c r="A85" s="41">
        <v>8</v>
      </c>
      <c r="B85" s="59" t="s">
        <v>32</v>
      </c>
      <c r="C85" s="3" t="s">
        <v>1</v>
      </c>
      <c r="D85" s="7">
        <f>SUM(D86:D89)</f>
        <v>5125.96</v>
      </c>
      <c r="E85" s="7">
        <f>SUM(E86:E89)</f>
        <v>5125.96</v>
      </c>
      <c r="F85" s="32">
        <f>E85/D85</f>
        <v>1</v>
      </c>
      <c r="G85" s="41"/>
    </row>
    <row r="86" spans="1:7" x14ac:dyDescent="0.25">
      <c r="A86" s="41"/>
      <c r="B86" s="59"/>
      <c r="C86" s="23" t="s">
        <v>7</v>
      </c>
      <c r="D86" s="8">
        <v>5125.96</v>
      </c>
      <c r="E86" s="8">
        <v>5125.96</v>
      </c>
      <c r="F86" s="33">
        <f>E86/D86</f>
        <v>1</v>
      </c>
      <c r="G86" s="41"/>
    </row>
    <row r="87" spans="1:7" x14ac:dyDescent="0.25">
      <c r="A87" s="41"/>
      <c r="B87" s="59"/>
      <c r="C87" s="23" t="s">
        <v>8</v>
      </c>
      <c r="D87" s="10">
        <v>0</v>
      </c>
      <c r="E87" s="10">
        <v>0</v>
      </c>
      <c r="F87" s="2" t="s">
        <v>16</v>
      </c>
      <c r="G87" s="41"/>
    </row>
    <row r="88" spans="1:7" x14ac:dyDescent="0.25">
      <c r="A88" s="41"/>
      <c r="B88" s="59"/>
      <c r="C88" s="23" t="s">
        <v>9</v>
      </c>
      <c r="D88" s="10">
        <v>0</v>
      </c>
      <c r="E88" s="10">
        <v>0</v>
      </c>
      <c r="F88" s="2" t="s">
        <v>16</v>
      </c>
      <c r="G88" s="41"/>
    </row>
    <row r="89" spans="1:7" x14ac:dyDescent="0.25">
      <c r="A89" s="41"/>
      <c r="B89" s="59"/>
      <c r="C89" s="23" t="s">
        <v>10</v>
      </c>
      <c r="D89" s="9">
        <v>0</v>
      </c>
      <c r="E89" s="9">
        <v>0</v>
      </c>
      <c r="F89" s="2" t="s">
        <v>16</v>
      </c>
      <c r="G89" s="41"/>
    </row>
    <row r="91" spans="1:7" ht="32.25" customHeight="1" x14ac:dyDescent="0.25">
      <c r="A91" s="58" t="s">
        <v>36</v>
      </c>
      <c r="B91" s="58"/>
      <c r="C91" s="58"/>
      <c r="D91" s="58"/>
      <c r="E91" s="58"/>
      <c r="F91" s="58"/>
      <c r="G91" s="58"/>
    </row>
  </sheetData>
  <mergeCells count="54">
    <mergeCell ref="A91:G91"/>
    <mergeCell ref="A85:A89"/>
    <mergeCell ref="B85:B89"/>
    <mergeCell ref="G85:G89"/>
    <mergeCell ref="A74:G74"/>
    <mergeCell ref="A80:A84"/>
    <mergeCell ref="B80:B84"/>
    <mergeCell ref="G80:G84"/>
    <mergeCell ref="A68:G68"/>
    <mergeCell ref="A69:A73"/>
    <mergeCell ref="B69:B73"/>
    <mergeCell ref="G69:G73"/>
    <mergeCell ref="A75:A79"/>
    <mergeCell ref="B75:B79"/>
    <mergeCell ref="G75:G79"/>
    <mergeCell ref="A63:A67"/>
    <mergeCell ref="B63:B67"/>
    <mergeCell ref="G63:G67"/>
    <mergeCell ref="G28:G32"/>
    <mergeCell ref="G39:G43"/>
    <mergeCell ref="A33:A37"/>
    <mergeCell ref="G33:G37"/>
    <mergeCell ref="B39:B43"/>
    <mergeCell ref="A39:A43"/>
    <mergeCell ref="A38:G38"/>
    <mergeCell ref="A44:A48"/>
    <mergeCell ref="B44:B48"/>
    <mergeCell ref="G44:G48"/>
    <mergeCell ref="A49:G49"/>
    <mergeCell ref="A50:A54"/>
    <mergeCell ref="B50:B54"/>
    <mergeCell ref="B33:B37"/>
    <mergeCell ref="G50:G54"/>
    <mergeCell ref="A11:A15"/>
    <mergeCell ref="B11:B15"/>
    <mergeCell ref="B17:B21"/>
    <mergeCell ref="G17:G21"/>
    <mergeCell ref="A17:A21"/>
    <mergeCell ref="A16:G16"/>
    <mergeCell ref="A22:A26"/>
    <mergeCell ref="B22:B26"/>
    <mergeCell ref="G22:G26"/>
    <mergeCell ref="A27:G27"/>
    <mergeCell ref="B28:B32"/>
    <mergeCell ref="A28:A32"/>
    <mergeCell ref="A2:G2"/>
    <mergeCell ref="B6:B10"/>
    <mergeCell ref="G6:G10"/>
    <mergeCell ref="A6:A10"/>
    <mergeCell ref="C4:E4"/>
    <mergeCell ref="A4:A5"/>
    <mergeCell ref="B4:B5"/>
    <mergeCell ref="F4:F5"/>
    <mergeCell ref="G4:G5"/>
  </mergeCells>
  <pageMargins left="0.39370078740157483" right="0.39370078740157483" top="0.78740157480314965" bottom="0.59055118110236227" header="0.31496062992125984" footer="0.31496062992125984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Зверева</cp:lastModifiedBy>
  <cp:lastPrinted>2017-05-04T13:34:43Z</cp:lastPrinted>
  <dcterms:created xsi:type="dcterms:W3CDTF">2013-04-01T15:21:24Z</dcterms:created>
  <dcterms:modified xsi:type="dcterms:W3CDTF">2017-05-11T15:47:09Z</dcterms:modified>
</cp:coreProperties>
</file>